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gix-Gest03\imprimes\"/>
    </mc:Choice>
  </mc:AlternateContent>
  <bookViews>
    <workbookView xWindow="0" yWindow="0" windowWidth="20616" windowHeight="8028" activeTab="1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Feuil1!$A$2:$L$95</definedName>
  </definedNames>
  <calcPr calcId="162913"/>
</workbook>
</file>

<file path=xl/calcChain.xml><?xml version="1.0" encoding="utf-8"?>
<calcChain xmlns="http://schemas.openxmlformats.org/spreadsheetml/2006/main">
  <c r="F75" i="2" l="1"/>
  <c r="E29" i="1"/>
  <c r="E49" i="1"/>
  <c r="E58" i="1"/>
  <c r="E92" i="1"/>
  <c r="E85" i="1"/>
  <c r="F68" i="2"/>
  <c r="E56" i="2"/>
  <c r="F56" i="2"/>
  <c r="F51" i="2"/>
  <c r="F46" i="2"/>
  <c r="F37" i="2"/>
  <c r="F27" i="2"/>
  <c r="E95" i="1" l="1"/>
  <c r="F79" i="2"/>
  <c r="E27" i="2"/>
  <c r="E68" i="2"/>
  <c r="E51" i="2"/>
  <c r="E46" i="2"/>
  <c r="E37" i="2"/>
  <c r="E79" i="2" l="1"/>
  <c r="D58" i="1"/>
  <c r="D85" i="1"/>
  <c r="D92" i="1" l="1"/>
  <c r="D29" i="1"/>
  <c r="D49" i="1" l="1"/>
  <c r="D95" i="1" s="1"/>
</calcChain>
</file>

<file path=xl/sharedStrings.xml><?xml version="1.0" encoding="utf-8"?>
<sst xmlns="http://schemas.openxmlformats.org/spreadsheetml/2006/main" count="276" uniqueCount="209">
  <si>
    <t>DOMAINE</t>
  </si>
  <si>
    <t xml:space="preserve">ACTIVITE </t>
  </si>
  <si>
    <t>LIBELLE</t>
  </si>
  <si>
    <t>0ELEC</t>
  </si>
  <si>
    <t>0EAU</t>
  </si>
  <si>
    <t>0GAZ</t>
  </si>
  <si>
    <t>0ENER</t>
  </si>
  <si>
    <t>0CONB</t>
  </si>
  <si>
    <t>CONTRATS</t>
  </si>
  <si>
    <t>VIABIL</t>
  </si>
  <si>
    <t>0CONC</t>
  </si>
  <si>
    <t>FOURNIT</t>
  </si>
  <si>
    <t>TRAVAUX</t>
  </si>
  <si>
    <t>0EQUI</t>
  </si>
  <si>
    <t>0MAIN</t>
  </si>
  <si>
    <t>0ADMI</t>
  </si>
  <si>
    <t>0AUTR</t>
  </si>
  <si>
    <t>AUTRES</t>
  </si>
  <si>
    <t>CUI</t>
  </si>
  <si>
    <t>0CUI</t>
  </si>
  <si>
    <t>Service AP</t>
  </si>
  <si>
    <t>Budget 2012</t>
  </si>
  <si>
    <t>Budget 2013</t>
  </si>
  <si>
    <t>LOCATION</t>
  </si>
  <si>
    <t>0GYMN</t>
  </si>
  <si>
    <t>Service BOURSES NATIONALES</t>
  </si>
  <si>
    <t>Service VIE DE L'ELEVE</t>
  </si>
  <si>
    <t>Service ADMINISTRATION LOGISTIQUE</t>
  </si>
  <si>
    <t>Service GROUPEMENT D'ACHAT</t>
  </si>
  <si>
    <t>Service RESTAURATION ET HEBERGEMENT</t>
  </si>
  <si>
    <t>Service OPERATIONS EN CAPITAL</t>
  </si>
  <si>
    <t>DENREES</t>
  </si>
  <si>
    <t>ADMIN.</t>
  </si>
  <si>
    <t>REVERS</t>
  </si>
  <si>
    <t>PRESTAT</t>
  </si>
  <si>
    <t>0HEBERG</t>
  </si>
  <si>
    <t>0GA</t>
  </si>
  <si>
    <t>6248,6281,6288</t>
  </si>
  <si>
    <t>0RECO</t>
  </si>
  <si>
    <t>CESC</t>
  </si>
  <si>
    <t>AIDES</t>
  </si>
  <si>
    <t>0SOLI</t>
  </si>
  <si>
    <t>2 IMPA</t>
  </si>
  <si>
    <t>0DENRE</t>
  </si>
  <si>
    <t>0RESTO</t>
  </si>
  <si>
    <t>0CONT</t>
  </si>
  <si>
    <t>0REPAR</t>
  </si>
  <si>
    <t>0HEBE</t>
  </si>
  <si>
    <t>0REGI</t>
  </si>
  <si>
    <t>0GRAC</t>
  </si>
  <si>
    <t>DEPENSES</t>
  </si>
  <si>
    <t>RECETTES</t>
  </si>
  <si>
    <t>0FORH</t>
  </si>
  <si>
    <t>0FORR</t>
  </si>
  <si>
    <t>0TICK</t>
  </si>
  <si>
    <t>SCOLAIRES</t>
  </si>
  <si>
    <t>0COM</t>
  </si>
  <si>
    <t>0EXT</t>
  </si>
  <si>
    <t>SUBV</t>
  </si>
  <si>
    <t>droits de reprographie</t>
  </si>
  <si>
    <t>13REP</t>
  </si>
  <si>
    <t>13STA</t>
  </si>
  <si>
    <t>STAGE</t>
  </si>
  <si>
    <t>0TAST</t>
  </si>
  <si>
    <t>APPRENT</t>
  </si>
  <si>
    <t>13AP</t>
  </si>
  <si>
    <t>subv. Etat apprentissage</t>
  </si>
  <si>
    <t>16FSL</t>
  </si>
  <si>
    <t>2IMPA</t>
  </si>
  <si>
    <t>16FVL</t>
  </si>
  <si>
    <t>16ESC</t>
  </si>
  <si>
    <t>0REPA</t>
  </si>
  <si>
    <t>COMPTE</t>
  </si>
  <si>
    <t>contribution formation continue</t>
  </si>
  <si>
    <t>0INSER</t>
  </si>
  <si>
    <t>GIP ULIS</t>
  </si>
  <si>
    <t>matières d'œuvre examens</t>
  </si>
  <si>
    <t>apprentissage</t>
  </si>
  <si>
    <t>13EAC</t>
  </si>
  <si>
    <t>0PROJE</t>
  </si>
  <si>
    <t>13ADP</t>
  </si>
  <si>
    <t>forfait internat</t>
  </si>
  <si>
    <t>forfait DP</t>
  </si>
  <si>
    <t>tickets élèves</t>
  </si>
  <si>
    <t>commensaux</t>
  </si>
  <si>
    <t>personnes extérieures</t>
  </si>
  <si>
    <t>REPRO</t>
  </si>
  <si>
    <t>service spécial reprographie</t>
  </si>
  <si>
    <t>reversement viabilisation du chapitre R2</t>
  </si>
  <si>
    <t>GRPTACHAT</t>
  </si>
  <si>
    <t>autres dépenses pédagogiques</t>
  </si>
  <si>
    <t>éducation artistique et culturelle</t>
  </si>
  <si>
    <t>ASP - contrats aidés</t>
  </si>
  <si>
    <t>BOURSES</t>
  </si>
  <si>
    <t>VOYAGES</t>
  </si>
  <si>
    <t>0TA</t>
  </si>
  <si>
    <t>PROJETS</t>
  </si>
  <si>
    <t>ENSEIGNT</t>
  </si>
  <si>
    <t>0REPROA</t>
  </si>
  <si>
    <t>0REPROE</t>
  </si>
  <si>
    <t>0REPROL</t>
  </si>
  <si>
    <t>photocopies administratives</t>
  </si>
  <si>
    <t>location gymnase</t>
  </si>
  <si>
    <t>0RESE</t>
  </si>
  <si>
    <t>0CAUTI</t>
  </si>
  <si>
    <t>CAPITAL</t>
  </si>
  <si>
    <t>7.</t>
  </si>
  <si>
    <t>taxe apprentissage pour stages</t>
  </si>
  <si>
    <t>locations diverses</t>
  </si>
  <si>
    <t>autres produits annexes</t>
  </si>
  <si>
    <t>contr. des établis. groupt services</t>
  </si>
  <si>
    <t>fonds social lycéen</t>
  </si>
  <si>
    <t>fonds aide restauration régional</t>
  </si>
  <si>
    <t>caisse de solidarité</t>
  </si>
  <si>
    <t>vie lycéenne</t>
  </si>
  <si>
    <t>photocopies pédagogiques</t>
  </si>
  <si>
    <t>prélévement sur réserves</t>
  </si>
  <si>
    <t>taxe d'apprentissage</t>
  </si>
  <si>
    <t>cautions</t>
  </si>
  <si>
    <t>2EQUI1</t>
  </si>
  <si>
    <t>subvention région premier équipement</t>
  </si>
  <si>
    <t>subv.Région premier équipement</t>
  </si>
  <si>
    <t>subvention région (DGF)</t>
  </si>
  <si>
    <t>INSERTION</t>
  </si>
  <si>
    <t>0APPR</t>
  </si>
  <si>
    <t>0PROJ</t>
  </si>
  <si>
    <t>subv. Etat stage</t>
  </si>
  <si>
    <t>13EXAM</t>
  </si>
  <si>
    <t>1BSN</t>
  </si>
  <si>
    <t>reversement chapitres spéciaux</t>
  </si>
  <si>
    <t>reversement des services spéciaux</t>
  </si>
  <si>
    <t>TOTAL GENERAL</t>
  </si>
  <si>
    <t>autres recettes</t>
  </si>
  <si>
    <t>ADMIN</t>
  </si>
  <si>
    <t>Frais fonct.groupt d'achat denrées alim.</t>
  </si>
  <si>
    <t>0CDI</t>
  </si>
  <si>
    <t>0SCIE</t>
  </si>
  <si>
    <t>0SCHU</t>
  </si>
  <si>
    <t>0EPS</t>
  </si>
  <si>
    <t>0CEA1</t>
  </si>
  <si>
    <t>sciences</t>
  </si>
  <si>
    <t>sciences humaines et artistiques</t>
  </si>
  <si>
    <t>éducation physique et sportive</t>
  </si>
  <si>
    <t>TECHNIQUE</t>
  </si>
  <si>
    <t>centre de documentation-orientation</t>
  </si>
  <si>
    <t>autres charges enseignt. général</t>
  </si>
  <si>
    <t>0CEJ1</t>
  </si>
  <si>
    <t>secteur industriel</t>
  </si>
  <si>
    <t>secteur tertiaire</t>
  </si>
  <si>
    <t>autres charges enseignt. technique</t>
  </si>
  <si>
    <t>0INDUS</t>
  </si>
  <si>
    <t>0TERTI</t>
  </si>
  <si>
    <t>stages en entreprise - subv. Etat</t>
  </si>
  <si>
    <t>projets pédagogiques</t>
  </si>
  <si>
    <t>programme d'insertion</t>
  </si>
  <si>
    <t>voyages et sorties</t>
  </si>
  <si>
    <t>électricié</t>
  </si>
  <si>
    <t>eau</t>
  </si>
  <si>
    <t>gaz</t>
  </si>
  <si>
    <t>chauffage - réseau de chaleur</t>
  </si>
  <si>
    <t>contrats pour la viabilisation</t>
  </si>
  <si>
    <t>contrats hors viabilisation</t>
  </si>
  <si>
    <t>réparations - travaux</t>
  </si>
  <si>
    <t>matériel, mobilier, gros équipement</t>
  </si>
  <si>
    <t>fournitures pour maintenance</t>
  </si>
  <si>
    <t>dépenses d'administration générale</t>
  </si>
  <si>
    <t>autres charges générales</t>
  </si>
  <si>
    <t>contrats aidés</t>
  </si>
  <si>
    <t>location photocopieurs</t>
  </si>
  <si>
    <t>bourses nationales</t>
  </si>
  <si>
    <t>droits de reprographie - CFC</t>
  </si>
  <si>
    <t>stages en entreprise - taxe apprent.</t>
  </si>
  <si>
    <t>objets confectionnés</t>
  </si>
  <si>
    <t>vente produits résiduels</t>
  </si>
  <si>
    <t>projets - participations des familles</t>
  </si>
  <si>
    <t>Insertion</t>
  </si>
  <si>
    <t>voyages et sortie</t>
  </si>
  <si>
    <t>partic. adhérents GA denrées alim.</t>
  </si>
  <si>
    <t>subv. France Agrimer</t>
  </si>
  <si>
    <t>denrées alimentaires</t>
  </si>
  <si>
    <t>électricité</t>
  </si>
  <si>
    <t>chauffage</t>
  </si>
  <si>
    <t>reversement à la région (FARPI)</t>
  </si>
  <si>
    <t>frais de recouvrement</t>
  </si>
  <si>
    <t>hébergements extérieurs</t>
  </si>
  <si>
    <t>0ADMIN</t>
  </si>
  <si>
    <t>réparations</t>
  </si>
  <si>
    <t>contrats liés au SRH</t>
  </si>
  <si>
    <t>fournitures maintenance et fonct. Restau</t>
  </si>
  <si>
    <t>fournitures maintenance et fonct. Internat</t>
  </si>
  <si>
    <t>participation pour groupt. Achat</t>
  </si>
  <si>
    <t>0IMMO</t>
  </si>
  <si>
    <t>TA enseignement industriel</t>
  </si>
  <si>
    <t>TA enseignement tertiaire</t>
  </si>
  <si>
    <t xml:space="preserve">TA commune enseignement technique </t>
  </si>
  <si>
    <t>0TAINDU</t>
  </si>
  <si>
    <t>0TATER</t>
  </si>
  <si>
    <t>0TACOM</t>
  </si>
  <si>
    <t>0TASTAG</t>
  </si>
  <si>
    <t>Document préparatoire budget 2013</t>
  </si>
  <si>
    <t>0VOYAGE</t>
  </si>
  <si>
    <t>0FORMAC</t>
  </si>
  <si>
    <t>1APPR</t>
  </si>
  <si>
    <t>0DGF</t>
  </si>
  <si>
    <t>0OC</t>
  </si>
  <si>
    <t>0RESID</t>
  </si>
  <si>
    <t>0LOCAT</t>
  </si>
  <si>
    <t>0PRODA</t>
  </si>
  <si>
    <t>0CONTRIB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</si>
</sst>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2" borderId="0" xfId="2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1" fillId="2" borderId="0" xfId="1" applyFill="1"/>
    <xf numFmtId="0" fontId="0" fillId="2" borderId="0" xfId="2" applyFont="1"/>
    <xf numFmtId="44" fontId="4" fillId="0" borderId="0" xfId="1" applyFont="1"/>
    <xf numFmtId="44" fontId="3" fillId="0" borderId="0" xfId="1" applyFont="1"/>
    <xf numFmtId="44" fontId="0" fillId="3" borderId="0" xfId="1" applyFont="1" applyFill="1"/>
    <xf numFmtId="0" fontId="3" fillId="0" borderId="0" xfId="0" applyFont="1" applyAlignment="1">
      <alignment horizontal="center"/>
    </xf>
    <xf numFmtId="0" fontId="0" fillId="3" borderId="0" xfId="0" applyFill="1"/>
    <xf numFmtId="0" fontId="5" fillId="0" borderId="0" xfId="0" applyNumberFormat="1" applyFont="1" applyBorder="1" applyAlignment="1">
      <alignment horizontal="left"/>
    </xf>
    <xf numFmtId="8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/>
    <xf numFmtId="44" fontId="0" fillId="0" borderId="0" xfId="1" applyFont="1" applyFill="1"/>
    <xf numFmtId="8" fontId="3" fillId="0" borderId="0" xfId="1" applyNumberFormat="1" applyFont="1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44" fontId="6" fillId="0" borderId="0" xfId="1" applyFont="1"/>
    <xf numFmtId="0" fontId="7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44" fontId="1" fillId="0" borderId="0" xfId="1" applyFill="1"/>
    <xf numFmtId="44" fontId="3" fillId="0" borderId="0" xfId="1" applyNumberFormat="1" applyFont="1"/>
    <xf numFmtId="44" fontId="3" fillId="0" borderId="0" xfId="1" applyFont="1" applyAlignment="1">
      <alignment horizontal="center"/>
    </xf>
    <xf numFmtId="44" fontId="8" fillId="0" borderId="0" xfId="1" applyFont="1"/>
    <xf numFmtId="44" fontId="9" fillId="0" borderId="0" xfId="1" applyFont="1" applyAlignment="1">
      <alignment horizontal="center"/>
    </xf>
    <xf numFmtId="44" fontId="8" fillId="0" borderId="0" xfId="0" applyNumberFormat="1" applyFont="1"/>
    <xf numFmtId="0" fontId="8" fillId="0" borderId="0" xfId="0" applyFont="1"/>
    <xf numFmtId="8" fontId="8" fillId="0" borderId="0" xfId="0" applyNumberFormat="1" applyFont="1"/>
    <xf numFmtId="44" fontId="5" fillId="0" borderId="0" xfId="1" applyFont="1" applyFill="1"/>
    <xf numFmtId="44" fontId="1" fillId="0" borderId="0" xfId="1" applyFont="1" applyFill="1"/>
    <xf numFmtId="44" fontId="0" fillId="0" borderId="0" xfId="0" applyNumberFormat="1"/>
    <xf numFmtId="0" fontId="10" fillId="0" borderId="0" xfId="0" applyFont="1" applyAlignment="1">
      <alignment horizontal="left"/>
    </xf>
    <xf numFmtId="44" fontId="11" fillId="0" borderId="0" xfId="1" applyFont="1" applyAlignment="1">
      <alignment horizontal="center"/>
    </xf>
  </cellXfs>
  <cellStyles count="7">
    <cellStyle name="40 % - Accent2" xfId="2" builtinId="35"/>
    <cellStyle name="Euro" xfId="4"/>
    <cellStyle name="Monétaire" xfId="1" builtinId="4"/>
    <cellStyle name="Monétaire 2" xfId="5"/>
    <cellStyle name="Normal" xfId="0" builtinId="0"/>
    <cellStyle name="Normal 2" xfId="3"/>
    <cellStyle name="Pourcenta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6"/>
  <sheetViews>
    <sheetView topLeftCell="A84" zoomScaleNormal="100" workbookViewId="0">
      <selection activeCell="E88" sqref="E88:E90"/>
    </sheetView>
  </sheetViews>
  <sheetFormatPr baseColWidth="10" defaultRowHeight="14.4" x14ac:dyDescent="0.3"/>
  <cols>
    <col min="1" max="2" width="10.6640625" style="1" customWidth="1"/>
    <col min="3" max="3" width="40.6640625" customWidth="1"/>
    <col min="4" max="4" width="13.88671875" style="4" customWidth="1"/>
    <col min="5" max="5" width="15" style="4" customWidth="1"/>
    <col min="6" max="7" width="12.88671875" bestFit="1" customWidth="1"/>
  </cols>
  <sheetData>
    <row r="2" spans="1:6" ht="25.8" x14ac:dyDescent="0.5">
      <c r="A2" s="37"/>
      <c r="C2" s="23"/>
      <c r="D2" s="38" t="s">
        <v>199</v>
      </c>
    </row>
    <row r="3" spans="1:6" ht="25.8" x14ac:dyDescent="0.5">
      <c r="C3" s="23" t="s">
        <v>50</v>
      </c>
    </row>
    <row r="4" spans="1:6" x14ac:dyDescent="0.3">
      <c r="A4" s="10" t="s">
        <v>0</v>
      </c>
      <c r="B4" s="10" t="s">
        <v>1</v>
      </c>
      <c r="C4" s="10" t="s">
        <v>2</v>
      </c>
      <c r="D4" s="28" t="s">
        <v>21</v>
      </c>
      <c r="E4" s="28" t="s">
        <v>22</v>
      </c>
    </row>
    <row r="6" spans="1:6" x14ac:dyDescent="0.3">
      <c r="A6" s="2"/>
      <c r="B6" s="2"/>
      <c r="C6" s="6" t="s">
        <v>20</v>
      </c>
      <c r="D6" s="5"/>
      <c r="E6" s="5"/>
    </row>
    <row r="7" spans="1:6" x14ac:dyDescent="0.3">
      <c r="A7" s="1" t="s">
        <v>97</v>
      </c>
      <c r="B7" s="1" t="s">
        <v>135</v>
      </c>
      <c r="C7" t="s">
        <v>144</v>
      </c>
      <c r="D7" s="4">
        <v>12050</v>
      </c>
    </row>
    <row r="8" spans="1:6" x14ac:dyDescent="0.3">
      <c r="B8" s="1" t="s">
        <v>136</v>
      </c>
      <c r="C8" t="s">
        <v>140</v>
      </c>
      <c r="D8" s="4">
        <v>23459</v>
      </c>
    </row>
    <row r="9" spans="1:6" x14ac:dyDescent="0.3">
      <c r="B9" s="1" t="s">
        <v>137</v>
      </c>
      <c r="C9" t="s">
        <v>141</v>
      </c>
      <c r="D9" s="4">
        <v>5199</v>
      </c>
    </row>
    <row r="10" spans="1:6" x14ac:dyDescent="0.3">
      <c r="B10" s="1" t="s">
        <v>138</v>
      </c>
      <c r="C10" t="s">
        <v>142</v>
      </c>
      <c r="D10" s="4">
        <v>3430</v>
      </c>
    </row>
    <row r="11" spans="1:6" x14ac:dyDescent="0.3">
      <c r="B11" s="1" t="s">
        <v>139</v>
      </c>
      <c r="C11" t="s">
        <v>145</v>
      </c>
      <c r="D11" s="4">
        <v>2262</v>
      </c>
    </row>
    <row r="12" spans="1:6" x14ac:dyDescent="0.3">
      <c r="A12" s="1" t="s">
        <v>143</v>
      </c>
      <c r="B12" s="1" t="s">
        <v>150</v>
      </c>
      <c r="C12" s="16" t="s">
        <v>147</v>
      </c>
      <c r="D12" s="4">
        <v>30300</v>
      </c>
    </row>
    <row r="13" spans="1:6" x14ac:dyDescent="0.3">
      <c r="B13" s="1" t="s">
        <v>151</v>
      </c>
      <c r="C13" s="16" t="s">
        <v>148</v>
      </c>
      <c r="D13" s="4">
        <v>19000</v>
      </c>
      <c r="F13" s="36"/>
    </row>
    <row r="14" spans="1:6" x14ac:dyDescent="0.3">
      <c r="B14" s="1" t="s">
        <v>146</v>
      </c>
      <c r="C14" s="16" t="s">
        <v>149</v>
      </c>
      <c r="D14" s="4">
        <v>56000</v>
      </c>
    </row>
    <row r="15" spans="1:6" x14ac:dyDescent="0.3">
      <c r="B15" s="1" t="s">
        <v>195</v>
      </c>
      <c r="C15" t="s">
        <v>192</v>
      </c>
      <c r="D15" s="4">
        <v>80300</v>
      </c>
      <c r="F15" s="36"/>
    </row>
    <row r="16" spans="1:6" x14ac:dyDescent="0.3">
      <c r="B16" s="1" t="s">
        <v>196</v>
      </c>
      <c r="C16" t="s">
        <v>193</v>
      </c>
      <c r="D16" s="4">
        <v>27000</v>
      </c>
    </row>
    <row r="17" spans="1:5" x14ac:dyDescent="0.3">
      <c r="B17" s="1" t="s">
        <v>197</v>
      </c>
      <c r="C17" t="s">
        <v>194</v>
      </c>
      <c r="D17" s="4">
        <v>6700</v>
      </c>
    </row>
    <row r="18" spans="1:5" x14ac:dyDescent="0.3">
      <c r="A18" s="1" t="s">
        <v>86</v>
      </c>
      <c r="B18" s="1" t="s">
        <v>99</v>
      </c>
      <c r="C18" t="s">
        <v>115</v>
      </c>
      <c r="D18" s="4">
        <v>40800</v>
      </c>
      <c r="E18" s="17"/>
    </row>
    <row r="19" spans="1:5" x14ac:dyDescent="0.3">
      <c r="B19" s="1" t="s">
        <v>119</v>
      </c>
      <c r="C19" t="s">
        <v>120</v>
      </c>
    </row>
    <row r="20" spans="1:5" x14ac:dyDescent="0.3">
      <c r="B20" s="1" t="s">
        <v>60</v>
      </c>
      <c r="C20" s="19" t="s">
        <v>170</v>
      </c>
      <c r="D20" s="17">
        <v>4300</v>
      </c>
    </row>
    <row r="21" spans="1:5" x14ac:dyDescent="0.3">
      <c r="A21" s="1" t="s">
        <v>62</v>
      </c>
      <c r="B21" s="1" t="s">
        <v>61</v>
      </c>
      <c r="C21" t="s">
        <v>152</v>
      </c>
      <c r="D21" s="4">
        <v>11360</v>
      </c>
    </row>
    <row r="22" spans="1:5" x14ac:dyDescent="0.3">
      <c r="B22" s="1" t="s">
        <v>198</v>
      </c>
      <c r="C22" t="s">
        <v>171</v>
      </c>
      <c r="D22" s="4">
        <v>8000</v>
      </c>
    </row>
    <row r="23" spans="1:5" x14ac:dyDescent="0.3">
      <c r="A23" s="1" t="s">
        <v>96</v>
      </c>
      <c r="B23" s="1" t="s">
        <v>125</v>
      </c>
      <c r="C23" t="s">
        <v>153</v>
      </c>
      <c r="D23" s="4">
        <v>5100</v>
      </c>
    </row>
    <row r="24" spans="1:5" x14ac:dyDescent="0.3">
      <c r="A24" s="1" t="s">
        <v>123</v>
      </c>
      <c r="B24" s="1" t="s">
        <v>74</v>
      </c>
      <c r="C24" t="s">
        <v>154</v>
      </c>
      <c r="D24" s="4">
        <v>3700</v>
      </c>
    </row>
    <row r="25" spans="1:5" x14ac:dyDescent="0.3">
      <c r="A25" s="1" t="s">
        <v>64</v>
      </c>
      <c r="B25" s="1" t="s">
        <v>124</v>
      </c>
      <c r="C25" t="s">
        <v>77</v>
      </c>
      <c r="D25" s="4">
        <v>3000</v>
      </c>
    </row>
    <row r="26" spans="1:5" x14ac:dyDescent="0.3">
      <c r="A26" s="1" t="s">
        <v>94</v>
      </c>
      <c r="B26" s="1" t="s">
        <v>200</v>
      </c>
      <c r="C26" t="s">
        <v>155</v>
      </c>
      <c r="D26" s="4">
        <v>112931</v>
      </c>
    </row>
    <row r="27" spans="1:5" x14ac:dyDescent="0.3">
      <c r="C27" s="11" t="s">
        <v>130</v>
      </c>
      <c r="D27" s="9">
        <v>47881</v>
      </c>
    </row>
    <row r="29" spans="1:5" x14ac:dyDescent="0.3">
      <c r="D29" s="8">
        <f>SUM(D7:D28)</f>
        <v>502772</v>
      </c>
      <c r="E29" s="8">
        <f>SUM(E7:E28)</f>
        <v>0</v>
      </c>
    </row>
    <row r="31" spans="1:5" x14ac:dyDescent="0.3">
      <c r="A31" s="2"/>
      <c r="B31" s="2"/>
      <c r="C31" s="6" t="s">
        <v>27</v>
      </c>
      <c r="D31" s="5"/>
      <c r="E31" s="5"/>
    </row>
    <row r="32" spans="1:5" x14ac:dyDescent="0.3">
      <c r="A32" s="1" t="s">
        <v>9</v>
      </c>
      <c r="B32" s="1" t="s">
        <v>3</v>
      </c>
      <c r="C32" s="3" t="s">
        <v>156</v>
      </c>
      <c r="D32" s="4">
        <v>109177.60000000001</v>
      </c>
    </row>
    <row r="33" spans="1:7" x14ac:dyDescent="0.3">
      <c r="B33" s="1" t="s">
        <v>4</v>
      </c>
      <c r="C33" s="3" t="s">
        <v>157</v>
      </c>
      <c r="D33" s="4">
        <v>17724.400000000001</v>
      </c>
    </row>
    <row r="34" spans="1:7" x14ac:dyDescent="0.3">
      <c r="B34" s="1" t="s">
        <v>5</v>
      </c>
      <c r="C34" s="3" t="s">
        <v>158</v>
      </c>
      <c r="D34" s="4">
        <v>4200</v>
      </c>
    </row>
    <row r="35" spans="1:7" x14ac:dyDescent="0.3">
      <c r="B35" s="1" t="s">
        <v>6</v>
      </c>
      <c r="C35" s="3" t="s">
        <v>159</v>
      </c>
      <c r="D35" s="4">
        <v>286061</v>
      </c>
    </row>
    <row r="36" spans="1:7" x14ac:dyDescent="0.3">
      <c r="B36" s="30"/>
      <c r="C36" s="15" t="s">
        <v>88</v>
      </c>
      <c r="D36" s="9">
        <v>133858.5</v>
      </c>
      <c r="F36" s="29"/>
    </row>
    <row r="37" spans="1:7" x14ac:dyDescent="0.3">
      <c r="A37" s="1" t="s">
        <v>8</v>
      </c>
      <c r="B37" s="1" t="s">
        <v>7</v>
      </c>
      <c r="C37" s="3" t="s">
        <v>160</v>
      </c>
      <c r="D37" s="4">
        <v>14000</v>
      </c>
      <c r="F37" s="31"/>
    </row>
    <row r="38" spans="1:7" x14ac:dyDescent="0.3">
      <c r="B38" s="1" t="s">
        <v>10</v>
      </c>
      <c r="C38" s="3" t="s">
        <v>161</v>
      </c>
      <c r="D38" s="4">
        <v>53000</v>
      </c>
    </row>
    <row r="39" spans="1:7" x14ac:dyDescent="0.3">
      <c r="A39" s="1" t="s">
        <v>12</v>
      </c>
      <c r="B39" s="1" t="s">
        <v>71</v>
      </c>
      <c r="C39" s="3" t="s">
        <v>162</v>
      </c>
      <c r="D39" s="4">
        <v>21000</v>
      </c>
      <c r="E39" s="17"/>
    </row>
    <row r="40" spans="1:7" x14ac:dyDescent="0.3">
      <c r="A40" s="1" t="s">
        <v>23</v>
      </c>
      <c r="B40" s="1" t="s">
        <v>24</v>
      </c>
      <c r="C40" s="3" t="s">
        <v>102</v>
      </c>
      <c r="D40" s="17">
        <v>13000</v>
      </c>
    </row>
    <row r="41" spans="1:7" x14ac:dyDescent="0.3">
      <c r="A41" s="1" t="s">
        <v>11</v>
      </c>
      <c r="B41" s="1" t="s">
        <v>13</v>
      </c>
      <c r="C41" s="3" t="s">
        <v>163</v>
      </c>
      <c r="D41" s="4">
        <v>5000</v>
      </c>
    </row>
    <row r="42" spans="1:7" x14ac:dyDescent="0.3">
      <c r="B42" s="1" t="s">
        <v>14</v>
      </c>
      <c r="C42" s="3" t="s">
        <v>164</v>
      </c>
      <c r="D42" s="4">
        <v>30000</v>
      </c>
    </row>
    <row r="43" spans="1:7" x14ac:dyDescent="0.3">
      <c r="A43" s="1" t="s">
        <v>133</v>
      </c>
      <c r="B43" s="1" t="s">
        <v>15</v>
      </c>
      <c r="C43" s="3" t="s">
        <v>165</v>
      </c>
      <c r="D43" s="4">
        <v>75250</v>
      </c>
      <c r="F43" s="36"/>
      <c r="G43" s="36"/>
    </row>
    <row r="44" spans="1:7" x14ac:dyDescent="0.3">
      <c r="A44" s="1" t="s">
        <v>17</v>
      </c>
      <c r="B44" s="1" t="s">
        <v>16</v>
      </c>
      <c r="C44" s="3" t="s">
        <v>166</v>
      </c>
      <c r="D44" s="4">
        <v>6820</v>
      </c>
    </row>
    <row r="45" spans="1:7" x14ac:dyDescent="0.3">
      <c r="A45" s="1" t="s">
        <v>18</v>
      </c>
      <c r="B45" s="1" t="s">
        <v>19</v>
      </c>
      <c r="C45" s="3" t="s">
        <v>167</v>
      </c>
      <c r="D45" s="4">
        <v>120000</v>
      </c>
    </row>
    <row r="46" spans="1:7" x14ac:dyDescent="0.3">
      <c r="A46" s="1" t="s">
        <v>86</v>
      </c>
      <c r="B46" s="1" t="s">
        <v>100</v>
      </c>
      <c r="C46" s="19" t="s">
        <v>168</v>
      </c>
      <c r="D46" s="17"/>
    </row>
    <row r="47" spans="1:7" x14ac:dyDescent="0.3">
      <c r="B47" s="1" t="s">
        <v>98</v>
      </c>
      <c r="C47" s="19" t="s">
        <v>101</v>
      </c>
      <c r="D47" s="17">
        <v>8500</v>
      </c>
      <c r="E47" s="17"/>
    </row>
    <row r="48" spans="1:7" x14ac:dyDescent="0.3">
      <c r="C48" s="3"/>
      <c r="E48" s="17"/>
    </row>
    <row r="49" spans="1:5" x14ac:dyDescent="0.3">
      <c r="C49" s="3"/>
      <c r="D49" s="7">
        <f>SUM(D32:D48)</f>
        <v>897591.5</v>
      </c>
      <c r="E49" s="8">
        <f>SUM(E32:E48)</f>
        <v>0</v>
      </c>
    </row>
    <row r="50" spans="1:5" x14ac:dyDescent="0.3">
      <c r="C50" s="3"/>
    </row>
    <row r="51" spans="1:5" x14ac:dyDescent="0.3">
      <c r="A51" s="2"/>
      <c r="B51" s="2"/>
      <c r="C51" s="6" t="s">
        <v>26</v>
      </c>
      <c r="D51" s="5"/>
      <c r="E51" s="5"/>
    </row>
    <row r="52" spans="1:5" x14ac:dyDescent="0.3">
      <c r="A52" s="1" t="s">
        <v>40</v>
      </c>
      <c r="B52" s="1" t="s">
        <v>67</v>
      </c>
      <c r="C52" s="3" t="s">
        <v>111</v>
      </c>
      <c r="D52" s="4">
        <v>6000</v>
      </c>
    </row>
    <row r="53" spans="1:5" x14ac:dyDescent="0.3">
      <c r="B53" s="1" t="s">
        <v>42</v>
      </c>
      <c r="C53" s="3" t="s">
        <v>112</v>
      </c>
      <c r="D53" s="4">
        <v>2000</v>
      </c>
    </row>
    <row r="54" spans="1:5" x14ac:dyDescent="0.3">
      <c r="B54" s="1" t="s">
        <v>41</v>
      </c>
      <c r="C54" s="3" t="s">
        <v>113</v>
      </c>
      <c r="D54" s="4">
        <v>900</v>
      </c>
    </row>
    <row r="55" spans="1:5" x14ac:dyDescent="0.3">
      <c r="B55" s="1" t="s">
        <v>69</v>
      </c>
      <c r="C55" s="3" t="s">
        <v>114</v>
      </c>
      <c r="D55" s="4">
        <v>1200</v>
      </c>
    </row>
    <row r="56" spans="1:5" x14ac:dyDescent="0.3">
      <c r="B56" s="1" t="s">
        <v>70</v>
      </c>
      <c r="C56" s="3" t="s">
        <v>39</v>
      </c>
      <c r="D56" s="4">
        <v>1000</v>
      </c>
    </row>
    <row r="57" spans="1:5" x14ac:dyDescent="0.3">
      <c r="C57" s="3"/>
    </row>
    <row r="58" spans="1:5" x14ac:dyDescent="0.3">
      <c r="C58" s="3"/>
      <c r="D58" s="8">
        <f>SUM(D52:D57)</f>
        <v>11100</v>
      </c>
      <c r="E58" s="8">
        <f>SUM(E52:E57)</f>
        <v>0</v>
      </c>
    </row>
    <row r="59" spans="1:5" x14ac:dyDescent="0.3">
      <c r="C59" s="3"/>
    </row>
    <row r="60" spans="1:5" x14ac:dyDescent="0.3">
      <c r="A60" s="2"/>
      <c r="B60" s="2"/>
      <c r="C60" s="6" t="s">
        <v>25</v>
      </c>
      <c r="D60" s="5"/>
      <c r="E60" s="5"/>
    </row>
    <row r="61" spans="1:5" x14ac:dyDescent="0.3">
      <c r="C61" s="3"/>
    </row>
    <row r="62" spans="1:5" x14ac:dyDescent="0.3">
      <c r="A62" s="1" t="s">
        <v>93</v>
      </c>
      <c r="B62" s="1" t="s">
        <v>128</v>
      </c>
      <c r="C62" s="3" t="s">
        <v>169</v>
      </c>
      <c r="D62" s="8">
        <v>300000</v>
      </c>
      <c r="E62" s="8"/>
    </row>
    <row r="63" spans="1:5" x14ac:dyDescent="0.3">
      <c r="C63" s="3"/>
    </row>
    <row r="64" spans="1:5" x14ac:dyDescent="0.3">
      <c r="A64" s="2"/>
      <c r="B64" s="2"/>
      <c r="C64" s="6" t="s">
        <v>28</v>
      </c>
      <c r="D64" s="5"/>
      <c r="E64" s="5"/>
    </row>
    <row r="65" spans="1:6" x14ac:dyDescent="0.3">
      <c r="C65" s="3"/>
    </row>
    <row r="66" spans="1:6" x14ac:dyDescent="0.3">
      <c r="A66" s="1" t="s">
        <v>89</v>
      </c>
      <c r="B66" s="1" t="s">
        <v>49</v>
      </c>
      <c r="C66" s="3" t="s">
        <v>134</v>
      </c>
      <c r="D66" s="8">
        <v>4800</v>
      </c>
      <c r="E66" s="8"/>
    </row>
    <row r="67" spans="1:6" x14ac:dyDescent="0.3">
      <c r="C67" s="3"/>
    </row>
    <row r="68" spans="1:6" x14ac:dyDescent="0.3">
      <c r="A68" s="2"/>
      <c r="B68" s="2"/>
      <c r="C68" s="6" t="s">
        <v>29</v>
      </c>
      <c r="D68" s="5"/>
      <c r="E68" s="5"/>
    </row>
    <row r="69" spans="1:6" x14ac:dyDescent="0.3">
      <c r="A69" s="14" t="s">
        <v>31</v>
      </c>
      <c r="B69" s="14" t="s">
        <v>43</v>
      </c>
      <c r="C69" s="12" t="s">
        <v>179</v>
      </c>
      <c r="D69" s="13">
        <v>443862.74</v>
      </c>
    </row>
    <row r="70" spans="1:6" x14ac:dyDescent="0.3">
      <c r="A70" s="14" t="s">
        <v>11</v>
      </c>
      <c r="B70" s="14" t="s">
        <v>44</v>
      </c>
      <c r="C70" s="12" t="s">
        <v>188</v>
      </c>
      <c r="D70" s="13">
        <v>11500</v>
      </c>
    </row>
    <row r="71" spans="1:6" x14ac:dyDescent="0.3">
      <c r="A71" s="14"/>
      <c r="B71" s="14" t="s">
        <v>35</v>
      </c>
      <c r="C71" s="12" t="s">
        <v>189</v>
      </c>
      <c r="D71" s="13">
        <v>6200</v>
      </c>
    </row>
    <row r="72" spans="1:6" x14ac:dyDescent="0.3">
      <c r="A72" s="14" t="s">
        <v>8</v>
      </c>
      <c r="B72" s="14" t="s">
        <v>45</v>
      </c>
      <c r="C72" s="12" t="s">
        <v>187</v>
      </c>
      <c r="D72" s="13">
        <v>8500</v>
      </c>
    </row>
    <row r="73" spans="1:6" x14ac:dyDescent="0.3">
      <c r="A73" s="14" t="s">
        <v>12</v>
      </c>
      <c r="B73" s="14" t="s">
        <v>46</v>
      </c>
      <c r="C73" s="12" t="s">
        <v>186</v>
      </c>
      <c r="D73" s="13">
        <v>13000</v>
      </c>
    </row>
    <row r="74" spans="1:6" x14ac:dyDescent="0.3">
      <c r="A74" s="14" t="s">
        <v>32</v>
      </c>
      <c r="B74" s="14" t="s">
        <v>185</v>
      </c>
      <c r="C74" s="3" t="s">
        <v>165</v>
      </c>
      <c r="D74" s="13">
        <v>6800</v>
      </c>
    </row>
    <row r="75" spans="1:6" x14ac:dyDescent="0.3">
      <c r="A75" s="14"/>
      <c r="B75" s="14" t="s">
        <v>38</v>
      </c>
      <c r="C75" s="12" t="s">
        <v>183</v>
      </c>
      <c r="D75" s="13">
        <v>200</v>
      </c>
    </row>
    <row r="76" spans="1:6" x14ac:dyDescent="0.3">
      <c r="A76" s="14" t="s">
        <v>34</v>
      </c>
      <c r="B76" s="14" t="s">
        <v>47</v>
      </c>
      <c r="C76" s="12" t="s">
        <v>184</v>
      </c>
      <c r="D76" s="13">
        <v>3500</v>
      </c>
    </row>
    <row r="77" spans="1:6" x14ac:dyDescent="0.3">
      <c r="A77" s="14"/>
      <c r="B77" s="14" t="s">
        <v>16</v>
      </c>
      <c r="C77" s="12" t="s">
        <v>37</v>
      </c>
      <c r="D77" s="13">
        <v>2500</v>
      </c>
    </row>
    <row r="78" spans="1:6" x14ac:dyDescent="0.3">
      <c r="A78" s="14" t="s">
        <v>33</v>
      </c>
      <c r="B78" s="14" t="s">
        <v>36</v>
      </c>
      <c r="C78" s="12" t="s">
        <v>190</v>
      </c>
      <c r="D78" s="13">
        <v>110</v>
      </c>
    </row>
    <row r="79" spans="1:6" x14ac:dyDescent="0.3">
      <c r="A79" s="14"/>
      <c r="B79" s="14" t="s">
        <v>48</v>
      </c>
      <c r="C79" s="12" t="s">
        <v>182</v>
      </c>
      <c r="D79" s="13">
        <v>165602.57</v>
      </c>
    </row>
    <row r="80" spans="1:6" x14ac:dyDescent="0.3">
      <c r="A80" s="14" t="s">
        <v>9</v>
      </c>
      <c r="B80" s="14" t="s">
        <v>3</v>
      </c>
      <c r="C80" s="12" t="s">
        <v>180</v>
      </c>
      <c r="D80" s="13">
        <v>22322.400000000001</v>
      </c>
      <c r="F80" s="32"/>
    </row>
    <row r="81" spans="1:7" x14ac:dyDescent="0.3">
      <c r="A81" s="14"/>
      <c r="B81" s="14" t="s">
        <v>5</v>
      </c>
      <c r="C81" s="12" t="s">
        <v>158</v>
      </c>
      <c r="D81" s="13">
        <v>9800</v>
      </c>
      <c r="F81" s="32"/>
    </row>
    <row r="82" spans="1:7" x14ac:dyDescent="0.3">
      <c r="A82" s="14"/>
      <c r="B82" s="14" t="s">
        <v>6</v>
      </c>
      <c r="C82" s="12" t="s">
        <v>181</v>
      </c>
      <c r="D82" s="13">
        <v>75460.5</v>
      </c>
      <c r="F82" s="32"/>
    </row>
    <row r="83" spans="1:7" x14ac:dyDescent="0.3">
      <c r="A83" s="14"/>
      <c r="B83" s="14" t="s">
        <v>4</v>
      </c>
      <c r="C83" s="12" t="s">
        <v>157</v>
      </c>
      <c r="D83" s="13">
        <v>26275.599999999999</v>
      </c>
      <c r="F83" s="33"/>
    </row>
    <row r="84" spans="1:7" x14ac:dyDescent="0.3">
      <c r="C84" s="3"/>
    </row>
    <row r="85" spans="1:7" x14ac:dyDescent="0.3">
      <c r="C85" s="3"/>
      <c r="D85" s="18">
        <f>SUM(D69:D83)</f>
        <v>795633.81</v>
      </c>
      <c r="E85" s="8">
        <f>SUM(E69:E84)</f>
        <v>0</v>
      </c>
      <c r="F85" s="4"/>
      <c r="G85" s="36"/>
    </row>
    <row r="86" spans="1:7" x14ac:dyDescent="0.3">
      <c r="C86" s="3"/>
    </row>
    <row r="87" spans="1:7" x14ac:dyDescent="0.3">
      <c r="A87" s="2"/>
      <c r="B87" s="2"/>
      <c r="C87" s="6" t="s">
        <v>30</v>
      </c>
      <c r="D87" s="5"/>
      <c r="E87" s="5"/>
    </row>
    <row r="88" spans="1:7" x14ac:dyDescent="0.3">
      <c r="A88" s="1" t="s">
        <v>105</v>
      </c>
      <c r="B88" s="1" t="s">
        <v>191</v>
      </c>
      <c r="C88" s="3" t="s">
        <v>116</v>
      </c>
      <c r="D88" s="4">
        <v>5000</v>
      </c>
    </row>
    <row r="89" spans="1:7" x14ac:dyDescent="0.3">
      <c r="B89" s="1" t="s">
        <v>95</v>
      </c>
      <c r="C89" s="3" t="s">
        <v>117</v>
      </c>
      <c r="D89" s="4">
        <v>12000</v>
      </c>
    </row>
    <row r="90" spans="1:7" x14ac:dyDescent="0.3">
      <c r="B90" s="1" t="s">
        <v>104</v>
      </c>
      <c r="C90" s="3" t="s">
        <v>118</v>
      </c>
      <c r="D90" s="4">
        <v>6000</v>
      </c>
    </row>
    <row r="91" spans="1:7" x14ac:dyDescent="0.3">
      <c r="C91" s="3"/>
    </row>
    <row r="92" spans="1:7" x14ac:dyDescent="0.3">
      <c r="C92" s="3"/>
      <c r="D92" s="8">
        <f>SUM(D88:D91)</f>
        <v>23000</v>
      </c>
      <c r="E92" s="8">
        <f>SUM(E88:E91)</f>
        <v>0</v>
      </c>
    </row>
    <row r="93" spans="1:7" x14ac:dyDescent="0.3">
      <c r="A93" s="20"/>
      <c r="B93" s="20"/>
      <c r="C93" s="15" t="s">
        <v>87</v>
      </c>
      <c r="D93" s="9">
        <v>57650</v>
      </c>
      <c r="E93" s="17"/>
    </row>
    <row r="94" spans="1:7" x14ac:dyDescent="0.3">
      <c r="C94" s="3"/>
    </row>
    <row r="95" spans="1:7" x14ac:dyDescent="0.3">
      <c r="C95" s="24" t="s">
        <v>131</v>
      </c>
      <c r="D95" s="22">
        <f>D92+D85++D58+D49+D29+D93+D66+D62</f>
        <v>2592547.31</v>
      </c>
      <c r="E95" s="8">
        <f>E92+E85+E58+E49+E29+E66+E62</f>
        <v>0</v>
      </c>
    </row>
    <row r="96" spans="1:7" x14ac:dyDescent="0.3">
      <c r="C96" s="3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F71" sqref="F71"/>
    </sheetView>
  </sheetViews>
  <sheetFormatPr baseColWidth="10" defaultRowHeight="14.4" x14ac:dyDescent="0.3"/>
  <cols>
    <col min="1" max="1" width="11.6640625" customWidth="1"/>
    <col min="2" max="3" width="9.6640625" style="1" customWidth="1"/>
    <col min="4" max="4" width="36.6640625" customWidth="1"/>
    <col min="5" max="5" width="13.88671875" customWidth="1"/>
    <col min="6" max="6" width="15" customWidth="1"/>
  </cols>
  <sheetData>
    <row r="1" spans="1:6" ht="25.8" x14ac:dyDescent="0.5">
      <c r="A1" s="37"/>
      <c r="D1" s="23"/>
      <c r="E1" s="38" t="s">
        <v>199</v>
      </c>
      <c r="F1" s="4"/>
    </row>
    <row r="2" spans="1:6" ht="25.8" x14ac:dyDescent="0.5">
      <c r="A2" s="1"/>
      <c r="D2" s="23" t="s">
        <v>51</v>
      </c>
      <c r="E2" s="4"/>
      <c r="F2" s="4"/>
    </row>
    <row r="3" spans="1:6" x14ac:dyDescent="0.3">
      <c r="A3" s="10" t="s">
        <v>0</v>
      </c>
      <c r="B3" s="10" t="s">
        <v>1</v>
      </c>
      <c r="C3" s="10" t="s">
        <v>72</v>
      </c>
      <c r="D3" s="10" t="s">
        <v>2</v>
      </c>
      <c r="E3" s="28" t="s">
        <v>21</v>
      </c>
      <c r="F3" s="28" t="s">
        <v>22</v>
      </c>
    </row>
    <row r="4" spans="1:6" x14ac:dyDescent="0.3">
      <c r="A4" s="1"/>
      <c r="E4" s="4"/>
      <c r="F4" s="4"/>
    </row>
    <row r="5" spans="1:6" x14ac:dyDescent="0.3">
      <c r="A5" s="2"/>
      <c r="B5" s="2"/>
      <c r="C5" s="2"/>
      <c r="D5" s="6" t="s">
        <v>20</v>
      </c>
      <c r="E5" s="5"/>
      <c r="F5" s="5"/>
    </row>
    <row r="6" spans="1:6" x14ac:dyDescent="0.3">
      <c r="A6" s="1"/>
      <c r="B6" s="1" t="s">
        <v>204</v>
      </c>
      <c r="C6" s="1">
        <v>701</v>
      </c>
      <c r="D6" s="16" t="s">
        <v>172</v>
      </c>
      <c r="E6" s="17">
        <v>1000</v>
      </c>
      <c r="F6" s="4"/>
    </row>
    <row r="7" spans="1:6" x14ac:dyDescent="0.3">
      <c r="A7" s="1"/>
      <c r="B7" s="1" t="s">
        <v>205</v>
      </c>
      <c r="C7" s="1">
        <v>703</v>
      </c>
      <c r="D7" s="16" t="s">
        <v>173</v>
      </c>
      <c r="E7" s="17">
        <v>500</v>
      </c>
      <c r="F7" s="4"/>
    </row>
    <row r="8" spans="1:6" x14ac:dyDescent="0.3">
      <c r="A8" s="1"/>
      <c r="B8" s="1" t="s">
        <v>206</v>
      </c>
      <c r="C8" s="1">
        <v>7083</v>
      </c>
      <c r="D8" s="16" t="s">
        <v>108</v>
      </c>
      <c r="E8" s="17">
        <v>150</v>
      </c>
      <c r="F8" s="4"/>
    </row>
    <row r="9" spans="1:6" x14ac:dyDescent="0.3">
      <c r="A9" s="1"/>
      <c r="B9" s="1" t="s">
        <v>207</v>
      </c>
      <c r="C9" s="1">
        <v>7088</v>
      </c>
      <c r="D9" s="16" t="s">
        <v>109</v>
      </c>
      <c r="E9" s="17">
        <v>150</v>
      </c>
      <c r="F9" s="4"/>
    </row>
    <row r="10" spans="1:6" x14ac:dyDescent="0.3">
      <c r="A10" s="1"/>
      <c r="B10" s="25" t="s">
        <v>127</v>
      </c>
      <c r="C10" s="1">
        <v>7411</v>
      </c>
      <c r="D10" s="16" t="s">
        <v>76</v>
      </c>
      <c r="E10" s="17">
        <v>5300</v>
      </c>
      <c r="F10" s="4"/>
    </row>
    <row r="11" spans="1:6" x14ac:dyDescent="0.3">
      <c r="A11" s="1"/>
      <c r="B11" s="1" t="s">
        <v>74</v>
      </c>
      <c r="C11" s="1">
        <v>7411</v>
      </c>
      <c r="D11" s="16" t="s">
        <v>75</v>
      </c>
      <c r="E11" s="17">
        <v>1800</v>
      </c>
      <c r="F11" s="4"/>
    </row>
    <row r="12" spans="1:6" x14ac:dyDescent="0.3">
      <c r="A12" s="1"/>
      <c r="B12" s="1" t="s">
        <v>60</v>
      </c>
      <c r="C12" s="1">
        <v>7411</v>
      </c>
      <c r="D12" s="16" t="s">
        <v>59</v>
      </c>
      <c r="E12" s="17">
        <v>4300</v>
      </c>
      <c r="F12" s="4"/>
    </row>
    <row r="13" spans="1:6" x14ac:dyDescent="0.3">
      <c r="A13" s="1"/>
      <c r="B13" s="1" t="s">
        <v>65</v>
      </c>
      <c r="C13" s="1">
        <v>7411</v>
      </c>
      <c r="D13" s="16" t="s">
        <v>77</v>
      </c>
      <c r="E13" s="17">
        <v>3000</v>
      </c>
      <c r="F13" s="4"/>
    </row>
    <row r="14" spans="1:6" x14ac:dyDescent="0.3">
      <c r="A14" s="1"/>
      <c r="B14" s="1" t="s">
        <v>203</v>
      </c>
      <c r="C14" s="1">
        <v>7442</v>
      </c>
      <c r="D14" t="s">
        <v>122</v>
      </c>
      <c r="E14" s="35">
        <v>182850</v>
      </c>
      <c r="F14" s="4"/>
    </row>
    <row r="15" spans="1:6" x14ac:dyDescent="0.3">
      <c r="A15" s="1"/>
      <c r="B15" s="1" t="s">
        <v>119</v>
      </c>
      <c r="C15" s="1">
        <v>7442</v>
      </c>
      <c r="D15" s="16" t="s">
        <v>121</v>
      </c>
      <c r="E15" s="17"/>
      <c r="F15" s="4"/>
    </row>
    <row r="16" spans="1:6" x14ac:dyDescent="0.3">
      <c r="A16" s="1"/>
      <c r="B16" s="1" t="s">
        <v>202</v>
      </c>
      <c r="C16" s="1">
        <v>7481</v>
      </c>
      <c r="D16" s="16" t="s">
        <v>66</v>
      </c>
      <c r="E16" s="17">
        <v>114000</v>
      </c>
      <c r="F16" s="4"/>
    </row>
    <row r="17" spans="1:6" x14ac:dyDescent="0.3">
      <c r="A17" s="1"/>
      <c r="B17" s="1" t="s">
        <v>61</v>
      </c>
      <c r="C17" s="1">
        <v>7411</v>
      </c>
      <c r="D17" s="16" t="s">
        <v>126</v>
      </c>
      <c r="E17" s="17">
        <v>11360</v>
      </c>
      <c r="F17" s="4"/>
    </row>
    <row r="18" spans="1:6" x14ac:dyDescent="0.3">
      <c r="A18" s="1"/>
      <c r="B18" s="1" t="s">
        <v>63</v>
      </c>
      <c r="C18" s="1">
        <v>7481</v>
      </c>
      <c r="D18" s="16" t="s">
        <v>107</v>
      </c>
      <c r="E18" s="17">
        <v>8000</v>
      </c>
      <c r="F18" s="4"/>
    </row>
    <row r="19" spans="1:6" x14ac:dyDescent="0.3">
      <c r="A19" s="1"/>
      <c r="B19" s="1" t="s">
        <v>79</v>
      </c>
      <c r="C19" s="1">
        <v>7067</v>
      </c>
      <c r="D19" t="s">
        <v>174</v>
      </c>
      <c r="E19" s="4">
        <v>600</v>
      </c>
      <c r="F19" s="4"/>
    </row>
    <row r="20" spans="1:6" x14ac:dyDescent="0.3">
      <c r="A20" s="1"/>
      <c r="B20" s="25" t="s">
        <v>78</v>
      </c>
      <c r="C20" s="1">
        <v>7411</v>
      </c>
      <c r="D20" t="s">
        <v>91</v>
      </c>
      <c r="E20" s="4">
        <v>2000</v>
      </c>
      <c r="F20" s="4"/>
    </row>
    <row r="21" spans="1:6" x14ac:dyDescent="0.3">
      <c r="A21" s="1"/>
      <c r="B21" s="1" t="s">
        <v>80</v>
      </c>
      <c r="C21" s="1">
        <v>7411</v>
      </c>
      <c r="D21" t="s">
        <v>90</v>
      </c>
      <c r="E21" s="4">
        <v>1500</v>
      </c>
      <c r="F21" s="4"/>
    </row>
    <row r="22" spans="1:6" x14ac:dyDescent="0.3">
      <c r="A22" s="1"/>
      <c r="B22" s="1" t="s">
        <v>74</v>
      </c>
      <c r="C22" s="21">
        <v>7411</v>
      </c>
      <c r="D22" t="s">
        <v>175</v>
      </c>
      <c r="E22" s="4">
        <v>3500</v>
      </c>
      <c r="F22" s="4"/>
    </row>
    <row r="23" spans="1:6" x14ac:dyDescent="0.3">
      <c r="A23" s="1"/>
      <c r="B23" s="1" t="s">
        <v>201</v>
      </c>
      <c r="C23" s="1">
        <v>7586</v>
      </c>
      <c r="D23" t="s">
        <v>73</v>
      </c>
      <c r="E23" s="4">
        <v>1950</v>
      </c>
      <c r="F23" s="4"/>
    </row>
    <row r="24" spans="1:6" x14ac:dyDescent="0.3">
      <c r="A24" s="1"/>
      <c r="B24" s="1" t="s">
        <v>200</v>
      </c>
      <c r="C24" s="1" t="s">
        <v>106</v>
      </c>
      <c r="D24" t="s">
        <v>176</v>
      </c>
      <c r="E24" s="4">
        <v>112931</v>
      </c>
      <c r="F24" s="4"/>
    </row>
    <row r="25" spans="1:6" x14ac:dyDescent="0.3">
      <c r="A25" s="1"/>
      <c r="D25" s="11" t="s">
        <v>129</v>
      </c>
      <c r="E25" s="9">
        <v>47881</v>
      </c>
      <c r="F25" s="4"/>
    </row>
    <row r="26" spans="1:6" x14ac:dyDescent="0.3">
      <c r="A26" s="1"/>
      <c r="E26" s="4"/>
      <c r="F26" s="4"/>
    </row>
    <row r="27" spans="1:6" x14ac:dyDescent="0.3">
      <c r="A27" s="1"/>
      <c r="E27" s="22">
        <f>SUM(E6:E26)</f>
        <v>502772</v>
      </c>
      <c r="F27" s="8">
        <f>SUM(F6:F26)</f>
        <v>0</v>
      </c>
    </row>
    <row r="28" spans="1:6" x14ac:dyDescent="0.3">
      <c r="A28" s="1"/>
      <c r="E28" s="4"/>
      <c r="F28" s="4"/>
    </row>
    <row r="29" spans="1:6" x14ac:dyDescent="0.3">
      <c r="A29" s="2"/>
      <c r="B29" s="2"/>
      <c r="C29" s="2"/>
      <c r="D29" s="6" t="s">
        <v>27</v>
      </c>
      <c r="E29" s="5"/>
      <c r="F29" s="5"/>
    </row>
    <row r="30" spans="1:6" x14ac:dyDescent="0.3">
      <c r="A30" s="1"/>
      <c r="B30" s="1" t="s">
        <v>206</v>
      </c>
      <c r="C30" s="1">
        <v>7083</v>
      </c>
      <c r="D30" s="3" t="s">
        <v>108</v>
      </c>
      <c r="E30" s="4">
        <v>21000</v>
      </c>
      <c r="F30" s="4"/>
    </row>
    <row r="31" spans="1:6" x14ac:dyDescent="0.3">
      <c r="A31" s="1"/>
      <c r="B31" s="1" t="s">
        <v>207</v>
      </c>
      <c r="C31" s="1">
        <v>7088</v>
      </c>
      <c r="D31" s="3" t="s">
        <v>109</v>
      </c>
      <c r="E31" s="4">
        <v>1700</v>
      </c>
      <c r="F31" s="4"/>
    </row>
    <row r="32" spans="1:6" x14ac:dyDescent="0.3">
      <c r="A32" s="1"/>
      <c r="B32" s="1" t="s">
        <v>203</v>
      </c>
      <c r="C32" s="1">
        <v>7442</v>
      </c>
      <c r="D32" t="s">
        <v>122</v>
      </c>
      <c r="E32" s="34">
        <v>621893</v>
      </c>
      <c r="F32" s="4"/>
    </row>
    <row r="33" spans="1:6" x14ac:dyDescent="0.3">
      <c r="A33" s="1" t="s">
        <v>18</v>
      </c>
      <c r="B33" s="1" t="s">
        <v>19</v>
      </c>
      <c r="C33" s="1">
        <v>7445</v>
      </c>
      <c r="D33" s="3" t="s">
        <v>92</v>
      </c>
      <c r="E33" s="4">
        <v>120000</v>
      </c>
      <c r="F33" s="4"/>
    </row>
    <row r="34" spans="1:6" x14ac:dyDescent="0.3">
      <c r="A34" s="1"/>
      <c r="B34" s="1" t="s">
        <v>208</v>
      </c>
      <c r="C34" s="1">
        <v>7566</v>
      </c>
      <c r="D34" s="3" t="s">
        <v>110</v>
      </c>
      <c r="E34" s="4">
        <v>1100</v>
      </c>
      <c r="F34" s="4"/>
    </row>
    <row r="35" spans="1:6" x14ac:dyDescent="0.3">
      <c r="A35" s="1"/>
      <c r="D35" s="11" t="s">
        <v>129</v>
      </c>
      <c r="E35" s="9">
        <v>131898.5</v>
      </c>
      <c r="F35" s="4"/>
    </row>
    <row r="36" spans="1:6" x14ac:dyDescent="0.3">
      <c r="A36" s="1"/>
      <c r="D36" s="3"/>
      <c r="E36" s="4"/>
      <c r="F36" s="4"/>
    </row>
    <row r="37" spans="1:6" x14ac:dyDescent="0.3">
      <c r="A37" s="1"/>
      <c r="D37" s="3"/>
      <c r="E37" s="7">
        <f>SUM(E30:E36)</f>
        <v>897591.5</v>
      </c>
      <c r="F37" s="8">
        <f>SUM(F30:F36)</f>
        <v>0</v>
      </c>
    </row>
    <row r="38" spans="1:6" x14ac:dyDescent="0.3">
      <c r="A38" s="1"/>
      <c r="D38" s="3"/>
      <c r="E38" s="4"/>
      <c r="F38" s="4"/>
    </row>
    <row r="39" spans="1:6" x14ac:dyDescent="0.3">
      <c r="A39" s="2"/>
      <c r="B39" s="2"/>
      <c r="C39" s="2"/>
      <c r="D39" s="6" t="s">
        <v>26</v>
      </c>
      <c r="E39" s="5"/>
      <c r="F39" s="5"/>
    </row>
    <row r="40" spans="1:6" x14ac:dyDescent="0.3">
      <c r="A40" s="1" t="s">
        <v>40</v>
      </c>
      <c r="B40" s="1" t="s">
        <v>67</v>
      </c>
      <c r="C40" s="1">
        <v>7411</v>
      </c>
      <c r="D40" s="3" t="s">
        <v>111</v>
      </c>
      <c r="E40" s="4">
        <v>6000</v>
      </c>
      <c r="F40" s="4"/>
    </row>
    <row r="41" spans="1:6" x14ac:dyDescent="0.3">
      <c r="A41" s="1"/>
      <c r="B41" s="1" t="s">
        <v>68</v>
      </c>
      <c r="C41" s="1">
        <v>7442</v>
      </c>
      <c r="D41" s="3" t="s">
        <v>112</v>
      </c>
      <c r="E41" s="4">
        <v>2000</v>
      </c>
      <c r="F41" s="4"/>
    </row>
    <row r="42" spans="1:6" x14ac:dyDescent="0.3">
      <c r="A42" s="1"/>
      <c r="B42" s="1" t="s">
        <v>41</v>
      </c>
      <c r="C42" s="1">
        <v>7466</v>
      </c>
      <c r="D42" s="3" t="s">
        <v>113</v>
      </c>
      <c r="E42" s="4">
        <v>900</v>
      </c>
      <c r="F42" s="4"/>
    </row>
    <row r="43" spans="1:6" x14ac:dyDescent="0.3">
      <c r="A43" s="1"/>
      <c r="B43" s="1" t="s">
        <v>69</v>
      </c>
      <c r="C43" s="1">
        <v>7411</v>
      </c>
      <c r="D43" s="3" t="s">
        <v>114</v>
      </c>
      <c r="E43" s="4">
        <v>1200</v>
      </c>
      <c r="F43" s="4"/>
    </row>
    <row r="44" spans="1:6" x14ac:dyDescent="0.3">
      <c r="A44" s="1"/>
      <c r="B44" s="1" t="s">
        <v>70</v>
      </c>
      <c r="C44" s="1">
        <v>7411</v>
      </c>
      <c r="D44" s="3" t="s">
        <v>39</v>
      </c>
      <c r="E44" s="4">
        <v>1000</v>
      </c>
      <c r="F44" s="4"/>
    </row>
    <row r="45" spans="1:6" x14ac:dyDescent="0.3">
      <c r="A45" s="1"/>
      <c r="D45" s="3"/>
      <c r="E45" s="4"/>
      <c r="F45" s="4"/>
    </row>
    <row r="46" spans="1:6" x14ac:dyDescent="0.3">
      <c r="A46" s="1"/>
      <c r="D46" s="3"/>
      <c r="E46" s="8">
        <f>SUM(E40:E45)</f>
        <v>11100</v>
      </c>
      <c r="F46" s="8">
        <f>SUM(F40:F45)</f>
        <v>0</v>
      </c>
    </row>
    <row r="47" spans="1:6" x14ac:dyDescent="0.3">
      <c r="A47" s="1"/>
      <c r="D47" s="3"/>
      <c r="E47" s="4"/>
      <c r="F47" s="4"/>
    </row>
    <row r="48" spans="1:6" x14ac:dyDescent="0.3">
      <c r="A48" s="2"/>
      <c r="B48" s="2"/>
      <c r="C48" s="2"/>
      <c r="D48" s="6" t="s">
        <v>25</v>
      </c>
      <c r="E48" s="5"/>
      <c r="F48" s="5"/>
    </row>
    <row r="49" spans="1:6" x14ac:dyDescent="0.3">
      <c r="A49" s="1" t="s">
        <v>93</v>
      </c>
      <c r="B49" s="1" t="s">
        <v>128</v>
      </c>
      <c r="C49" s="1">
        <v>7411</v>
      </c>
      <c r="D49" s="3" t="s">
        <v>169</v>
      </c>
      <c r="E49" s="4">
        <v>300000</v>
      </c>
      <c r="F49" s="4"/>
    </row>
    <row r="50" spans="1:6" x14ac:dyDescent="0.3">
      <c r="A50" s="1"/>
      <c r="D50" s="3"/>
      <c r="E50" s="4"/>
      <c r="F50" s="4"/>
    </row>
    <row r="51" spans="1:6" x14ac:dyDescent="0.3">
      <c r="A51" s="1"/>
      <c r="D51" s="3"/>
      <c r="E51" s="8">
        <f>SUM(E49:E50)</f>
        <v>300000</v>
      </c>
      <c r="F51" s="8">
        <f>SUM(F49:F50)</f>
        <v>0</v>
      </c>
    </row>
    <row r="52" spans="1:6" x14ac:dyDescent="0.3">
      <c r="A52" s="1"/>
      <c r="D52" s="3"/>
      <c r="E52" s="4"/>
      <c r="F52" s="4"/>
    </row>
    <row r="53" spans="1:6" x14ac:dyDescent="0.3">
      <c r="A53" s="2"/>
      <c r="B53" s="2"/>
      <c r="C53" s="2"/>
      <c r="D53" s="6" t="s">
        <v>28</v>
      </c>
      <c r="E53" s="5"/>
      <c r="F53" s="5"/>
    </row>
    <row r="54" spans="1:6" x14ac:dyDescent="0.3">
      <c r="A54" s="1"/>
      <c r="B54" s="1" t="s">
        <v>49</v>
      </c>
      <c r="C54" s="1">
        <v>7566</v>
      </c>
      <c r="D54" s="3" t="s">
        <v>177</v>
      </c>
      <c r="E54" s="4">
        <v>4800</v>
      </c>
      <c r="F54" s="4"/>
    </row>
    <row r="55" spans="1:6" x14ac:dyDescent="0.3">
      <c r="A55" s="1"/>
      <c r="D55" s="3"/>
      <c r="E55" s="4"/>
      <c r="F55" s="4"/>
    </row>
    <row r="56" spans="1:6" x14ac:dyDescent="0.3">
      <c r="A56" s="1"/>
      <c r="D56" s="3"/>
      <c r="E56" s="8">
        <f>SUM(E54:E55)</f>
        <v>4800</v>
      </c>
      <c r="F56" s="8">
        <f>SUM(F54:F55)</f>
        <v>0</v>
      </c>
    </row>
    <row r="57" spans="1:6" x14ac:dyDescent="0.3">
      <c r="A57" s="1"/>
      <c r="D57" s="3"/>
      <c r="E57" s="4"/>
      <c r="F57" s="4"/>
    </row>
    <row r="58" spans="1:6" x14ac:dyDescent="0.3">
      <c r="A58" s="2"/>
      <c r="B58" s="2"/>
      <c r="C58" s="2"/>
      <c r="D58" s="6" t="s">
        <v>29</v>
      </c>
      <c r="E58" s="5"/>
      <c r="F58" s="5"/>
    </row>
    <row r="59" spans="1:6" x14ac:dyDescent="0.3">
      <c r="A59" s="14" t="s">
        <v>55</v>
      </c>
      <c r="B59" s="14" t="s">
        <v>52</v>
      </c>
      <c r="C59" s="14">
        <v>7062</v>
      </c>
      <c r="D59" s="12" t="s">
        <v>81</v>
      </c>
      <c r="E59" s="13">
        <v>257885.01</v>
      </c>
      <c r="F59" s="4"/>
    </row>
    <row r="60" spans="1:6" x14ac:dyDescent="0.3">
      <c r="A60" s="14"/>
      <c r="B60" s="14" t="s">
        <v>53</v>
      </c>
      <c r="C60" s="14">
        <v>7062</v>
      </c>
      <c r="D60" s="12" t="s">
        <v>82</v>
      </c>
      <c r="E60" s="13">
        <v>463606.4</v>
      </c>
      <c r="F60" s="4"/>
    </row>
    <row r="61" spans="1:6" x14ac:dyDescent="0.3">
      <c r="A61" s="14"/>
      <c r="B61" s="14" t="s">
        <v>54</v>
      </c>
      <c r="C61" s="14">
        <v>7062</v>
      </c>
      <c r="D61" s="12" t="s">
        <v>83</v>
      </c>
      <c r="E61" s="13">
        <v>14520</v>
      </c>
      <c r="F61" s="4"/>
    </row>
    <row r="62" spans="1:6" x14ac:dyDescent="0.3">
      <c r="A62" s="14" t="s">
        <v>17</v>
      </c>
      <c r="B62" s="14" t="s">
        <v>56</v>
      </c>
      <c r="C62" s="14">
        <v>7062</v>
      </c>
      <c r="D62" s="12" t="s">
        <v>84</v>
      </c>
      <c r="E62" s="13">
        <v>50622.400000000001</v>
      </c>
      <c r="F62" s="4"/>
    </row>
    <row r="63" spans="1:6" x14ac:dyDescent="0.3">
      <c r="A63" s="14"/>
      <c r="B63" s="14" t="s">
        <v>57</v>
      </c>
      <c r="C63" s="14">
        <v>7062</v>
      </c>
      <c r="D63" s="12" t="s">
        <v>85</v>
      </c>
      <c r="E63" s="13"/>
      <c r="F63" s="4"/>
    </row>
    <row r="64" spans="1:6" x14ac:dyDescent="0.3">
      <c r="A64" s="14"/>
      <c r="B64" s="14" t="s">
        <v>16</v>
      </c>
      <c r="C64" s="14">
        <v>7088</v>
      </c>
      <c r="D64" t="s">
        <v>132</v>
      </c>
      <c r="E64" s="13">
        <v>5000</v>
      </c>
      <c r="F64" s="4"/>
    </row>
    <row r="65" spans="1:6" x14ac:dyDescent="0.3">
      <c r="A65" s="14" t="s">
        <v>58</v>
      </c>
      <c r="B65" s="14" t="s">
        <v>16</v>
      </c>
      <c r="C65" s="14">
        <v>7446</v>
      </c>
      <c r="D65" s="12" t="s">
        <v>178</v>
      </c>
      <c r="E65" s="13">
        <v>4000</v>
      </c>
      <c r="F65" s="4"/>
    </row>
    <row r="66" spans="1:6" x14ac:dyDescent="0.3">
      <c r="A66" s="14"/>
      <c r="B66" s="14"/>
      <c r="C66" s="14"/>
      <c r="D66" s="12"/>
      <c r="E66" s="13"/>
      <c r="F66" s="4"/>
    </row>
    <row r="67" spans="1:6" x14ac:dyDescent="0.3">
      <c r="A67" s="1"/>
      <c r="D67" s="3"/>
      <c r="E67" s="4"/>
      <c r="F67" s="4"/>
    </row>
    <row r="68" spans="1:6" x14ac:dyDescent="0.3">
      <c r="A68" s="1"/>
      <c r="D68" s="3"/>
      <c r="E68" s="18">
        <f>SUM(E59:E66)</f>
        <v>795633.81</v>
      </c>
      <c r="F68" s="8">
        <f>SUM(F59:F67)</f>
        <v>0</v>
      </c>
    </row>
    <row r="69" spans="1:6" x14ac:dyDescent="0.3">
      <c r="A69" s="1"/>
      <c r="D69" s="3"/>
      <c r="E69" s="4"/>
      <c r="F69" s="4"/>
    </row>
    <row r="70" spans="1:6" x14ac:dyDescent="0.3">
      <c r="A70" s="2"/>
      <c r="B70" s="2"/>
      <c r="C70" s="2"/>
      <c r="D70" s="6" t="s">
        <v>30</v>
      </c>
      <c r="E70" s="5"/>
      <c r="F70" s="5"/>
    </row>
    <row r="71" spans="1:6" x14ac:dyDescent="0.3">
      <c r="A71" s="1" t="s">
        <v>105</v>
      </c>
      <c r="B71" s="1" t="s">
        <v>103</v>
      </c>
      <c r="D71" s="3" t="s">
        <v>116</v>
      </c>
      <c r="E71" s="4">
        <v>5000</v>
      </c>
      <c r="F71" s="26"/>
    </row>
    <row r="72" spans="1:6" x14ac:dyDescent="0.3">
      <c r="A72" s="1"/>
      <c r="B72" s="1" t="s">
        <v>95</v>
      </c>
      <c r="C72" s="1">
        <v>13181</v>
      </c>
      <c r="D72" s="3" t="s">
        <v>117</v>
      </c>
      <c r="E72" s="4">
        <v>12000</v>
      </c>
      <c r="F72" s="26"/>
    </row>
    <row r="73" spans="1:6" x14ac:dyDescent="0.3">
      <c r="A73" s="1"/>
      <c r="B73" s="1" t="s">
        <v>104</v>
      </c>
      <c r="C73" s="1">
        <v>165</v>
      </c>
      <c r="D73" s="3" t="s">
        <v>118</v>
      </c>
      <c r="E73" s="4">
        <v>6000</v>
      </c>
      <c r="F73" s="26"/>
    </row>
    <row r="74" spans="1:6" x14ac:dyDescent="0.3">
      <c r="A74" s="1"/>
      <c r="D74" s="3"/>
      <c r="E74" s="4"/>
      <c r="F74" s="4"/>
    </row>
    <row r="75" spans="1:6" x14ac:dyDescent="0.3">
      <c r="A75" s="1"/>
      <c r="D75" s="3"/>
      <c r="E75" s="8">
        <v>23000</v>
      </c>
      <c r="F75" s="8">
        <f>SUM(F71:F74)</f>
        <v>0</v>
      </c>
    </row>
    <row r="76" spans="1:6" x14ac:dyDescent="0.3">
      <c r="A76" s="1"/>
      <c r="D76" s="3"/>
      <c r="E76" s="4"/>
      <c r="F76" s="4"/>
    </row>
    <row r="77" spans="1:6" x14ac:dyDescent="0.3">
      <c r="A77" s="25"/>
      <c r="B77" s="25"/>
      <c r="C77" s="20">
        <v>7588</v>
      </c>
      <c r="D77" s="11" t="s">
        <v>87</v>
      </c>
      <c r="E77" s="9">
        <v>57650</v>
      </c>
      <c r="F77" s="17"/>
    </row>
    <row r="78" spans="1:6" x14ac:dyDescent="0.3">
      <c r="A78" s="1"/>
      <c r="D78" s="3"/>
      <c r="E78" s="4"/>
      <c r="F78" s="4"/>
    </row>
    <row r="79" spans="1:6" x14ac:dyDescent="0.3">
      <c r="A79" s="1"/>
      <c r="D79" s="24" t="s">
        <v>131</v>
      </c>
      <c r="E79" s="22">
        <f>E77+E75+E68++E56+E51+E46+E37+E27</f>
        <v>2592547.31</v>
      </c>
      <c r="F79" s="27">
        <f>F75+F68+F56+F51+F46+F37+F27</f>
        <v>0</v>
      </c>
    </row>
  </sheetData>
  <pageMargins left="0.25" right="0.25" top="0.75" bottom="0.75" header="0.3" footer="0.3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N@n@rd</dc:creator>
  <cp:lastModifiedBy>Bernard</cp:lastModifiedBy>
  <cp:lastPrinted>2012-10-25T12:38:59Z</cp:lastPrinted>
  <dcterms:created xsi:type="dcterms:W3CDTF">2012-09-21T12:32:39Z</dcterms:created>
  <dcterms:modified xsi:type="dcterms:W3CDTF">2020-06-14T13:14:14Z</dcterms:modified>
</cp:coreProperties>
</file>