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80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<sst xmlns="http://schemas.openxmlformats.org/spreadsheetml/2006/main" count="247" uniqueCount="178">
  <si>
    <t>I - RECETTES</t>
  </si>
  <si>
    <t>Budget Initial</t>
  </si>
  <si>
    <t>D.M. et Subv.</t>
  </si>
  <si>
    <t>Recettes</t>
  </si>
  <si>
    <t>TOTAL GENERAL RECETTES</t>
  </si>
  <si>
    <t>II - DEPENSES</t>
  </si>
  <si>
    <t>Dépenses</t>
  </si>
  <si>
    <t>BOURSES NATIONALES</t>
  </si>
  <si>
    <t>TOTAL GENERAL DES DEPENSES</t>
  </si>
  <si>
    <t>III - RESULTAT</t>
  </si>
  <si>
    <t xml:space="preserve"> </t>
  </si>
  <si>
    <t>Edition pour le conseil d'administration</t>
  </si>
  <si>
    <t xml:space="preserve"> Compte financier de l'exercice 2013</t>
  </si>
  <si>
    <t>SERVICE AP - ACTIVITES PEDAGOGIQUES</t>
  </si>
  <si>
    <t>Domaine</t>
  </si>
  <si>
    <t>Compte</t>
  </si>
  <si>
    <t>AUTRES</t>
  </si>
  <si>
    <t>PROJET</t>
  </si>
  <si>
    <t>TOTAL SERVICE AP</t>
  </si>
  <si>
    <t>SERVICE VE - VIE DE L'ELEVE</t>
  </si>
  <si>
    <t>SERVICE ALO - ADMINISTRATION LOGISTIQUE</t>
  </si>
  <si>
    <t>TOTAL SERVICE VE</t>
  </si>
  <si>
    <t>TOTAL SERVICE ALO</t>
  </si>
  <si>
    <t>TOTAL SERVICE SRH</t>
  </si>
  <si>
    <t>TOTAL SERVICE SBN</t>
  </si>
  <si>
    <t>SERVICE SBN - BOURSES NATIONALES</t>
  </si>
  <si>
    <t>SERVICE SRH - SERVICE ANNEXE D'HEBERGEMENT</t>
  </si>
  <si>
    <t xml:space="preserve"> TOTAL SERVICE VE</t>
  </si>
  <si>
    <t>AIDES</t>
  </si>
  <si>
    <t>16FS</t>
  </si>
  <si>
    <t>ADMIN</t>
  </si>
  <si>
    <t>OP-SPE</t>
  </si>
  <si>
    <t>VIAB</t>
  </si>
  <si>
    <t>0ELEC</t>
  </si>
  <si>
    <t>0EAU</t>
  </si>
  <si>
    <t>0GAZ</t>
  </si>
  <si>
    <t>0AMOR</t>
  </si>
  <si>
    <t>VSTOCK</t>
  </si>
  <si>
    <t>BOURSE</t>
  </si>
  <si>
    <t>16BN</t>
  </si>
  <si>
    <t>SERVICE OPC - OPERATION EN CAPITAL</t>
  </si>
  <si>
    <t>TOTAL SERVICE OPC</t>
  </si>
  <si>
    <t>Code</t>
  </si>
  <si>
    <t>AMORTISSEMENTS NEUTRALISES</t>
  </si>
  <si>
    <t>COMMENSAUX</t>
  </si>
  <si>
    <t>TICKETS ELEVES</t>
  </si>
  <si>
    <t>AGRIMER</t>
  </si>
  <si>
    <t>FONDS SOCIAL COLLEGIEN ETAT</t>
  </si>
  <si>
    <t>ADMINISTRATION GENERALE</t>
  </si>
  <si>
    <t>AMORTISSEMENTS</t>
  </si>
  <si>
    <t>EAU</t>
  </si>
  <si>
    <t>ELECTRICITE</t>
  </si>
  <si>
    <t>GAZ</t>
  </si>
  <si>
    <t>CONTRATS AIDES (y compris contentieux)</t>
  </si>
  <si>
    <t>AUGMENTATION STOCK DENREES</t>
  </si>
  <si>
    <t>DENREES ALIMENTAIRES</t>
  </si>
  <si>
    <t>RESULTAT, SOLDE CREDITEUR :</t>
  </si>
  <si>
    <t>CONTRATS AIDES (part ASP)</t>
  </si>
  <si>
    <t>TOTAL RECETTES</t>
  </si>
  <si>
    <t>TOTAL DEPENSES</t>
  </si>
  <si>
    <t>RESULTAT SERVICES GENERAUX :</t>
  </si>
  <si>
    <t>RESULTAT SRH :</t>
  </si>
  <si>
    <t>RESERVES UTILISEES POUR IMMOBILISATIONS</t>
  </si>
  <si>
    <t>VARIATION DES STOCKS (AUGMENTATION)</t>
  </si>
  <si>
    <t>VARIATION RESERVES DISPONIBLES SRH</t>
  </si>
  <si>
    <t>VARIATION RESERVES DISPONIBLES SG</t>
  </si>
  <si>
    <t>TOTAL PREMIERE SECTION</t>
  </si>
  <si>
    <t>IV - ANALYSE FINANCIERE</t>
  </si>
  <si>
    <t>PREMIERE SECTION : RESULTAT</t>
  </si>
  <si>
    <t>CAPACITE AUTO FINANCEMENT</t>
  </si>
  <si>
    <t>VARIATION FONDS ROULEMENT</t>
  </si>
  <si>
    <t>FONDS DE ROULEMENT</t>
  </si>
  <si>
    <t>BESOIN EN FONDS DE ROULEMENT (BFdR)</t>
  </si>
  <si>
    <t>D/classes 3 et 4 + D/compte 500 - C/classe 4</t>
  </si>
  <si>
    <t>SERVICE SGA - GROUPEMENT D'ACHAT</t>
  </si>
  <si>
    <t>ENSEIG</t>
  </si>
  <si>
    <t>ENSEIGNEMENT GENERAL</t>
  </si>
  <si>
    <t>APPRENT</t>
  </si>
  <si>
    <t>APPRENTISSAGE</t>
  </si>
  <si>
    <t>INSER</t>
  </si>
  <si>
    <t>DISPOSITIFS D'INSERTION</t>
  </si>
  <si>
    <t>PROJETS PEDAGOGIQUES</t>
  </si>
  <si>
    <t>REPRO</t>
  </si>
  <si>
    <t>REPROGRAPHIE</t>
  </si>
  <si>
    <t>STAGE</t>
  </si>
  <si>
    <t>STAGES EN ENTREPRISE</t>
  </si>
  <si>
    <t>TECHNI</t>
  </si>
  <si>
    <t>ENSEIGNEMENT TECHNIQUE</t>
  </si>
  <si>
    <t>TAXE APPRENTISSAGE</t>
  </si>
  <si>
    <t>SUBVENTIONS REGION</t>
  </si>
  <si>
    <t>VOYAGE</t>
  </si>
  <si>
    <t>VARIATION STOCK (diminution)</t>
  </si>
  <si>
    <t>VOYAGES SCOLAIRES</t>
  </si>
  <si>
    <t>2IMPA</t>
  </si>
  <si>
    <t>FONDS SOCIAL REGIONAL</t>
  </si>
  <si>
    <t>16FVL</t>
  </si>
  <si>
    <t>FONDS VIE LYCEENNE</t>
  </si>
  <si>
    <t>16ESC</t>
  </si>
  <si>
    <t>CONTRA</t>
  </si>
  <si>
    <t>CONTRATS MAINTENANCE</t>
  </si>
  <si>
    <t>CUI</t>
  </si>
  <si>
    <t>FOURNI</t>
  </si>
  <si>
    <t>FOURNITURES</t>
  </si>
  <si>
    <t>SUBV. REGION MATERIEL NETTOYAGE</t>
  </si>
  <si>
    <t>LOCAT</t>
  </si>
  <si>
    <t>LOCATION GYMNASE</t>
  </si>
  <si>
    <t>TRAVAU</t>
  </si>
  <si>
    <t>TRAVAUX</t>
  </si>
  <si>
    <t>0ENER</t>
  </si>
  <si>
    <t>DENREE</t>
  </si>
  <si>
    <t>CONTRATS</t>
  </si>
  <si>
    <t>REVERS</t>
  </si>
  <si>
    <t>PRESTATIONS</t>
  </si>
  <si>
    <t>PRESTA</t>
  </si>
  <si>
    <t>REVERSEMENT</t>
  </si>
  <si>
    <t>CHAUFFAGE</t>
  </si>
  <si>
    <t>0AUGM</t>
  </si>
  <si>
    <t>0GRAC</t>
  </si>
  <si>
    <t>GA</t>
  </si>
  <si>
    <t>CAPITA</t>
  </si>
  <si>
    <t>0IMMO</t>
  </si>
  <si>
    <t>IMMOBILISATIONS SUR RESERVES</t>
  </si>
  <si>
    <t>0TA</t>
  </si>
  <si>
    <t>SUVENTIONS REGION</t>
  </si>
  <si>
    <t>FORFAIT ELEVES INTERNES</t>
  </si>
  <si>
    <t>FORFAIT ELEVES DEMI-PENSION</t>
  </si>
  <si>
    <t>SUBV.REGION</t>
  </si>
  <si>
    <t>HEBERGEMENT EXTERIEURS</t>
  </si>
  <si>
    <t>CONTRIBUTION DES ADHERENTS</t>
  </si>
  <si>
    <t>TAXE D'APPRENTISSAGE</t>
  </si>
  <si>
    <t>DOTATION FONCTIONNEMENT REGION</t>
  </si>
  <si>
    <t>VOYAG</t>
  </si>
  <si>
    <t>PARTICIPATIONS DES FAMILLES</t>
  </si>
  <si>
    <t>ERASMUS - LEONARDO</t>
  </si>
  <si>
    <t>OBJETS CONFECTIONNES</t>
  </si>
  <si>
    <t>VENTE PRODUITS RESIDUELS</t>
  </si>
  <si>
    <t>PEDAG</t>
  </si>
  <si>
    <t>SUBV. ETAT EXAMENS</t>
  </si>
  <si>
    <t>SUBV. ETAT REPROGRAPHIE</t>
  </si>
  <si>
    <t>SUBV. ETAT STAGES</t>
  </si>
  <si>
    <t>SUBVENTIONS REGION PEDAGOG.</t>
  </si>
  <si>
    <t>SUBV. REGION LOCATION GYMNASE</t>
  </si>
  <si>
    <t>CONTRIBUTIONS GROUPT COMPTABLE</t>
  </si>
  <si>
    <t>FRAIS ADMINISTRATIFS</t>
  </si>
  <si>
    <t>RESULTAT SGA :</t>
  </si>
  <si>
    <t>VARIATION DES STOCKS (DIMINUTION)</t>
  </si>
  <si>
    <t>VARIATION RESERVES DISPONIBLES SGA</t>
  </si>
  <si>
    <t>SUBV.IFMA (Course en cours)</t>
  </si>
  <si>
    <t>PRODUITS ANNEXES (pertes, dégradations…)</t>
  </si>
  <si>
    <t>C.E.S.C.</t>
  </si>
  <si>
    <t>DONS POUR PROJETS</t>
  </si>
  <si>
    <t>DONS MDL</t>
  </si>
  <si>
    <t>SUBV. ETAT BTS CRCI</t>
  </si>
  <si>
    <t>SUBV. AGEFA-PME</t>
  </si>
  <si>
    <t>REVERSEMENT GRETA</t>
  </si>
  <si>
    <t>AUTRES PRODUITS ANNEXES</t>
  </si>
  <si>
    <t>CESSION VMP</t>
  </si>
  <si>
    <t>REGULARISATION EXERCICE ANTERIEUR</t>
  </si>
  <si>
    <t>HEB. ELEVE ERS</t>
  </si>
  <si>
    <t>AUTRES RECETTES ANNEXES</t>
  </si>
  <si>
    <t>REMB. 2012 ELEVE ERS</t>
  </si>
  <si>
    <t>DOTATION COMPLEM. REGION</t>
  </si>
  <si>
    <t>RESEAU DE CHALEUR</t>
  </si>
  <si>
    <t>ANNUL. MANDATS EX. ANTERIEURS</t>
  </si>
  <si>
    <t>DISPOSITIFS D'INSERTION (ULIS-CIPPA)</t>
  </si>
  <si>
    <t xml:space="preserve">SUBV. DRAC : EDUC. ARTIS. CULT. </t>
  </si>
  <si>
    <t>SUBVENTIONS REGION PREMIER EQUIP.</t>
  </si>
  <si>
    <t>SUBV.ETAT CREDITS GLOBALISES</t>
  </si>
  <si>
    <t>LOCATIONS LOGEMENT ET GRETA</t>
  </si>
  <si>
    <t>SUBV. ETAT CONTENTIEUX CUI</t>
  </si>
  <si>
    <t>PRELEVEMENTS (2014)</t>
  </si>
  <si>
    <t>CAUTIONS</t>
  </si>
  <si>
    <t>STOCKS (y compris OC)</t>
  </si>
  <si>
    <r>
      <t>FdRim</t>
    </r>
    <r>
      <rPr>
        <i/>
        <sz val="8"/>
        <color indexed="29"/>
        <rFont val="Arial"/>
        <family val="2"/>
      </rPr>
      <t xml:space="preserve"> </t>
    </r>
    <r>
      <rPr>
        <i/>
        <sz val="8"/>
        <color indexed="30"/>
        <rFont val="Arial"/>
        <family val="2"/>
      </rPr>
      <t>(FdR - prélév. - cautions - provisions)</t>
    </r>
  </si>
  <si>
    <r>
      <t>PROVISIONS POUR DEPRECIATIONS</t>
    </r>
    <r>
      <rPr>
        <i/>
        <sz val="8"/>
        <color indexed="30"/>
        <rFont val="Arial"/>
        <family val="2"/>
      </rPr>
      <t xml:space="preserve"> (C/39)</t>
    </r>
  </si>
  <si>
    <r>
      <t>CREANCES</t>
    </r>
    <r>
      <rPr>
        <i/>
        <sz val="8"/>
        <color indexed="29"/>
        <rFont val="Arial"/>
        <family val="2"/>
      </rPr>
      <t xml:space="preserve"> </t>
    </r>
    <r>
      <rPr>
        <i/>
        <sz val="8"/>
        <color indexed="30"/>
        <rFont val="Arial"/>
        <family val="2"/>
      </rPr>
      <t>(solde débit classe 4)</t>
    </r>
  </si>
  <si>
    <r>
      <t>DEPRECIATIONS</t>
    </r>
    <r>
      <rPr>
        <i/>
        <sz val="8"/>
        <color indexed="29"/>
        <rFont val="Arial"/>
        <family val="2"/>
      </rPr>
      <t xml:space="preserve"> </t>
    </r>
    <r>
      <rPr>
        <i/>
        <sz val="8"/>
        <color indexed="30"/>
        <rFont val="Arial"/>
        <family val="2"/>
      </rPr>
      <t>(C/49)</t>
    </r>
  </si>
  <si>
    <r>
      <t>TRESORERIE</t>
    </r>
    <r>
      <rPr>
        <sz val="10"/>
        <color indexed="30"/>
        <rFont val="Arial"/>
        <family val="2"/>
      </rPr>
      <t xml:space="preserve"> </t>
    </r>
    <r>
      <rPr>
        <i/>
        <sz val="8"/>
        <color indexed="30"/>
        <rFont val="Arial"/>
        <family val="2"/>
      </rPr>
      <t>(solde débit 5 - solde crédit 5)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</si>
</sst>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&quot;/&quot;000&quot; &quot;00&quot; &quot;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Comic Sans MS"/>
      <family val="4"/>
    </font>
    <font>
      <b/>
      <sz val="10"/>
      <color indexed="48"/>
      <name val="Arial"/>
      <family val="2"/>
    </font>
    <font>
      <i/>
      <sz val="10"/>
      <name val="Arial"/>
      <family val="2"/>
    </font>
    <font>
      <i/>
      <sz val="10"/>
      <color indexed="48"/>
      <name val="Arial"/>
      <family val="2"/>
    </font>
    <font>
      <i/>
      <sz val="10"/>
      <color indexed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indexed="29"/>
      <name val="Arial"/>
      <family val="2"/>
    </font>
    <font>
      <i/>
      <sz val="8"/>
      <color indexed="30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i/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10"/>
      <color indexed="62"/>
      <name val="Arial"/>
      <family val="2"/>
    </font>
    <font>
      <i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i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color theme="3" tint="0.39998000860214233"/>
      <name val="Arial"/>
      <family val="2"/>
    </font>
    <font>
      <i/>
      <sz val="10"/>
      <color theme="3" tint="0.39998000860214233"/>
      <name val="Arial"/>
      <family val="2"/>
    </font>
    <font>
      <i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3">
    <xf numFmtId="0" fontId="0" fillId="0" borderId="0" xfId="0" applyAlignment="1">
      <alignment/>
    </xf>
    <xf numFmtId="44" fontId="0" fillId="0" borderId="0" xfId="47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4" fontId="0" fillId="0" borderId="0" xfId="47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0" fillId="0" borderId="0" xfId="47" applyFont="1" applyFill="1" applyAlignment="1">
      <alignment/>
    </xf>
    <xf numFmtId="44" fontId="0" fillId="33" borderId="10" xfId="47" applyFont="1" applyFill="1" applyBorder="1" applyAlignment="1">
      <alignment/>
    </xf>
    <xf numFmtId="0" fontId="0" fillId="33" borderId="10" xfId="0" applyFill="1" applyBorder="1" applyAlignment="1">
      <alignment/>
    </xf>
    <xf numFmtId="44" fontId="0" fillId="33" borderId="11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44" fontId="0" fillId="0" borderId="12" xfId="47" applyFont="1" applyBorder="1" applyAlignment="1">
      <alignment/>
    </xf>
    <xf numFmtId="44" fontId="0" fillId="0" borderId="0" xfId="47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4" fontId="6" fillId="0" borderId="0" xfId="47" applyFont="1" applyAlignment="1">
      <alignment/>
    </xf>
    <xf numFmtId="44" fontId="7" fillId="0" borderId="0" xfId="47" applyFont="1" applyAlignment="1">
      <alignment/>
    </xf>
    <xf numFmtId="0" fontId="8" fillId="0" borderId="0" xfId="0" applyFont="1" applyAlignment="1">
      <alignment/>
    </xf>
    <xf numFmtId="44" fontId="8" fillId="0" borderId="0" xfId="47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44" fontId="0" fillId="0" borderId="13" xfId="47" applyFont="1" applyBorder="1" applyAlignment="1">
      <alignment/>
    </xf>
    <xf numFmtId="0" fontId="9" fillId="0" borderId="0" xfId="0" applyFont="1" applyAlignment="1">
      <alignment/>
    </xf>
    <xf numFmtId="0" fontId="55" fillId="0" borderId="0" xfId="0" applyFont="1" applyAlignment="1">
      <alignment/>
    </xf>
    <xf numFmtId="14" fontId="55" fillId="0" borderId="0" xfId="47" applyNumberFormat="1" applyFont="1" applyAlignment="1">
      <alignment/>
    </xf>
    <xf numFmtId="44" fontId="56" fillId="0" borderId="0" xfId="47" applyFont="1" applyAlignment="1">
      <alignment/>
    </xf>
    <xf numFmtId="44" fontId="0" fillId="0" borderId="0" xfId="47" applyFont="1" applyFill="1" applyAlignment="1">
      <alignment/>
    </xf>
    <xf numFmtId="0" fontId="0" fillId="0" borderId="0" xfId="0" applyFill="1" applyAlignment="1">
      <alignment/>
    </xf>
    <xf numFmtId="44" fontId="0" fillId="34" borderId="14" xfId="47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5" xfId="0" applyFont="1" applyFill="1" applyBorder="1" applyAlignment="1">
      <alignment/>
    </xf>
    <xf numFmtId="44" fontId="0" fillId="33" borderId="15" xfId="47" applyFont="1" applyFill="1" applyBorder="1" applyAlignment="1">
      <alignment/>
    </xf>
    <xf numFmtId="0" fontId="0" fillId="33" borderId="15" xfId="0" applyFill="1" applyBorder="1" applyAlignment="1">
      <alignment/>
    </xf>
    <xf numFmtId="44" fontId="0" fillId="33" borderId="16" xfId="47" applyFont="1" applyFill="1" applyBorder="1" applyAlignment="1">
      <alignment/>
    </xf>
    <xf numFmtId="0" fontId="2" fillId="35" borderId="15" xfId="0" applyFont="1" applyFill="1" applyBorder="1" applyAlignment="1">
      <alignment/>
    </xf>
    <xf numFmtId="44" fontId="0" fillId="35" borderId="15" xfId="47" applyFont="1" applyFill="1" applyBorder="1" applyAlignment="1">
      <alignment/>
    </xf>
    <xf numFmtId="0" fontId="0" fillId="35" borderId="15" xfId="0" applyFill="1" applyBorder="1" applyAlignment="1">
      <alignment/>
    </xf>
    <xf numFmtId="44" fontId="0" fillId="35" borderId="16" xfId="47" applyFont="1" applyFill="1" applyBorder="1" applyAlignment="1">
      <alignment/>
    </xf>
    <xf numFmtId="44" fontId="0" fillId="36" borderId="0" xfId="47" applyFont="1" applyFill="1" applyAlignment="1">
      <alignment/>
    </xf>
    <xf numFmtId="44" fontId="0" fillId="36" borderId="0" xfId="47" applyFont="1" applyFill="1" applyAlignment="1">
      <alignment/>
    </xf>
    <xf numFmtId="44" fontId="0" fillId="36" borderId="0" xfId="47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44" fontId="1" fillId="35" borderId="0" xfId="47" applyFont="1" applyFill="1" applyAlignment="1">
      <alignment horizontal="center"/>
    </xf>
    <xf numFmtId="44" fontId="56" fillId="0" borderId="0" xfId="47" applyFont="1" applyBorder="1" applyAlignment="1">
      <alignment/>
    </xf>
    <xf numFmtId="44" fontId="58" fillId="0" borderId="0" xfId="47" applyFont="1" applyAlignment="1">
      <alignment/>
    </xf>
    <xf numFmtId="44" fontId="59" fillId="0" borderId="0" xfId="47" applyFont="1" applyAlignment="1">
      <alignment/>
    </xf>
    <xf numFmtId="44" fontId="0" fillId="0" borderId="0" xfId="47" applyFont="1" applyFill="1" applyAlignment="1">
      <alignment/>
    </xf>
    <xf numFmtId="44" fontId="0" fillId="0" borderId="0" xfId="47" applyFont="1" applyFill="1" applyAlignment="1">
      <alignment/>
    </xf>
    <xf numFmtId="44" fontId="0" fillId="0" borderId="0" xfId="47" applyFont="1" applyFill="1" applyAlignment="1">
      <alignment/>
    </xf>
    <xf numFmtId="0" fontId="0" fillId="0" borderId="0" xfId="0" applyFont="1" applyFill="1" applyAlignment="1">
      <alignment/>
    </xf>
    <xf numFmtId="0" fontId="60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tabSelected="1" workbookViewId="0" topLeftCell="A1">
      <selection activeCell="G255" sqref="G255"/>
    </sheetView>
  </sheetViews>
  <sheetFormatPr defaultColWidth="11.421875" defaultRowHeight="12.75"/>
  <cols>
    <col min="1" max="1" width="9.57421875" style="45" customWidth="1"/>
    <col min="2" max="2" width="8.421875" style="45" customWidth="1"/>
    <col min="3" max="3" width="39.7109375" style="0" customWidth="1"/>
    <col min="4" max="4" width="14.421875" style="1" customWidth="1"/>
    <col min="5" max="5" width="13.28125" style="1" customWidth="1"/>
    <col min="6" max="6" width="2.28125" style="0" customWidth="1"/>
    <col min="7" max="7" width="14.57421875" style="1" customWidth="1"/>
  </cols>
  <sheetData>
    <row r="1" ht="12.75">
      <c r="C1" s="6"/>
    </row>
    <row r="2" spans="3:5" ht="12.75">
      <c r="C2" s="6"/>
      <c r="E2" s="25">
        <v>41739</v>
      </c>
    </row>
    <row r="3" ht="12.75">
      <c r="C3" t="s">
        <v>10</v>
      </c>
    </row>
    <row r="4" spans="3:7" ht="15">
      <c r="C4" s="23" t="s">
        <v>11</v>
      </c>
      <c r="G4" s="54"/>
    </row>
    <row r="5" spans="3:4" ht="12.75">
      <c r="C5" s="24"/>
      <c r="D5" s="4"/>
    </row>
    <row r="7" ht="29.25">
      <c r="C7" s="5" t="s">
        <v>12</v>
      </c>
    </row>
    <row r="9" ht="12.75">
      <c r="A9" s="52"/>
    </row>
    <row r="10" spans="1:7" ht="17.25">
      <c r="A10" s="53"/>
      <c r="B10" s="46"/>
      <c r="C10" s="32" t="s">
        <v>0</v>
      </c>
      <c r="D10" s="33"/>
      <c r="E10" s="33"/>
      <c r="F10" s="34"/>
      <c r="G10" s="35"/>
    </row>
    <row r="14" spans="1:7" ht="12.75">
      <c r="A14" s="47" t="s">
        <v>14</v>
      </c>
      <c r="B14" s="47" t="s">
        <v>15</v>
      </c>
      <c r="C14" s="30"/>
      <c r="D14" s="29" t="s">
        <v>1</v>
      </c>
      <c r="E14" s="29" t="s">
        <v>2</v>
      </c>
      <c r="F14" s="2"/>
      <c r="G14" s="29" t="s">
        <v>3</v>
      </c>
    </row>
    <row r="16" ht="12.75">
      <c r="C16" s="3" t="s">
        <v>13</v>
      </c>
    </row>
    <row r="18" spans="1:5" ht="12.75">
      <c r="A18" s="45" t="s">
        <v>16</v>
      </c>
      <c r="B18" s="45">
        <v>70888</v>
      </c>
      <c r="C18" t="s">
        <v>148</v>
      </c>
      <c r="D18" s="40"/>
      <c r="E18" s="40"/>
    </row>
    <row r="19" spans="2:5" ht="12.75">
      <c r="B19" s="45">
        <v>7442</v>
      </c>
      <c r="C19" t="s">
        <v>130</v>
      </c>
      <c r="D19" s="40"/>
      <c r="E19" s="40"/>
    </row>
    <row r="20" spans="2:5" ht="12.75">
      <c r="B20" s="45">
        <v>7411</v>
      </c>
      <c r="C20" t="s">
        <v>147</v>
      </c>
      <c r="D20" s="40"/>
      <c r="E20" s="40"/>
    </row>
    <row r="21" spans="2:5" ht="12.75">
      <c r="B21" s="45">
        <v>701</v>
      </c>
      <c r="C21" t="s">
        <v>134</v>
      </c>
      <c r="D21" s="40"/>
      <c r="E21" s="40"/>
    </row>
    <row r="22" spans="2:5" ht="12.75">
      <c r="B22" s="45">
        <v>703</v>
      </c>
      <c r="C22" t="s">
        <v>135</v>
      </c>
      <c r="D22" s="40"/>
      <c r="E22" s="40"/>
    </row>
    <row r="23" spans="2:5" ht="12.75">
      <c r="B23" s="45">
        <v>7481</v>
      </c>
      <c r="C23" t="s">
        <v>129</v>
      </c>
      <c r="D23" s="40"/>
      <c r="E23" s="40"/>
    </row>
    <row r="24" spans="1:5" ht="12.75">
      <c r="A24" s="45" t="s">
        <v>79</v>
      </c>
      <c r="B24" s="45">
        <v>7411</v>
      </c>
      <c r="C24" t="s">
        <v>164</v>
      </c>
      <c r="D24" s="40"/>
      <c r="E24" s="40"/>
    </row>
    <row r="25" spans="2:5" ht="12.75">
      <c r="B25" s="45">
        <v>7583</v>
      </c>
      <c r="C25" t="s">
        <v>163</v>
      </c>
      <c r="D25" s="40"/>
      <c r="E25" s="40"/>
    </row>
    <row r="26" spans="1:5" ht="12.75">
      <c r="A26" s="45" t="s">
        <v>136</v>
      </c>
      <c r="B26" s="45">
        <v>7411</v>
      </c>
      <c r="C26" t="s">
        <v>78</v>
      </c>
      <c r="D26" s="42"/>
      <c r="E26" s="42"/>
    </row>
    <row r="27" spans="2:5" ht="12.75">
      <c r="B27" s="45">
        <v>7411</v>
      </c>
      <c r="C27" t="s">
        <v>137</v>
      </c>
      <c r="D27" s="42"/>
      <c r="E27" s="42"/>
    </row>
    <row r="28" spans="2:5" ht="12.75">
      <c r="B28" s="45">
        <v>7411</v>
      </c>
      <c r="C28" t="s">
        <v>138</v>
      </c>
      <c r="D28" s="42"/>
      <c r="E28" s="42"/>
    </row>
    <row r="29" spans="2:5" ht="12.75">
      <c r="B29" s="45">
        <v>7411</v>
      </c>
      <c r="C29" t="s">
        <v>139</v>
      </c>
      <c r="D29" s="42"/>
      <c r="E29" s="42"/>
    </row>
    <row r="30" spans="2:5" ht="12.75">
      <c r="B30" s="45">
        <v>7411</v>
      </c>
      <c r="C30" t="s">
        <v>152</v>
      </c>
      <c r="D30" s="42"/>
      <c r="E30" s="42"/>
    </row>
    <row r="31" spans="2:5" ht="12.75">
      <c r="B31" s="45">
        <v>7415</v>
      </c>
      <c r="C31" t="s">
        <v>165</v>
      </c>
      <c r="D31" s="42"/>
      <c r="E31" s="42"/>
    </row>
    <row r="32" spans="2:5" ht="12.75">
      <c r="B32" s="45">
        <v>7442</v>
      </c>
      <c r="C32" t="s">
        <v>140</v>
      </c>
      <c r="D32" s="42"/>
      <c r="E32" s="42"/>
    </row>
    <row r="33" spans="2:5" ht="12.75">
      <c r="B33" s="45">
        <v>7442</v>
      </c>
      <c r="C33" t="s">
        <v>166</v>
      </c>
      <c r="D33" s="42"/>
      <c r="E33" s="42"/>
    </row>
    <row r="34" spans="1:5" ht="12.75">
      <c r="A34" s="45" t="s">
        <v>17</v>
      </c>
      <c r="B34" s="45">
        <v>7067</v>
      </c>
      <c r="C34" t="s">
        <v>132</v>
      </c>
      <c r="D34" s="40"/>
      <c r="E34" s="40"/>
    </row>
    <row r="35" spans="2:5" ht="12.75">
      <c r="B35" s="45">
        <v>7411</v>
      </c>
      <c r="C35" t="s">
        <v>167</v>
      </c>
      <c r="D35" s="40"/>
      <c r="E35" s="40"/>
    </row>
    <row r="36" spans="2:5" ht="12.75">
      <c r="B36" s="45">
        <v>7442</v>
      </c>
      <c r="C36" t="s">
        <v>126</v>
      </c>
      <c r="D36" s="40"/>
      <c r="E36" s="40"/>
    </row>
    <row r="37" spans="2:5" ht="12.75">
      <c r="B37" s="45">
        <v>7446</v>
      </c>
      <c r="C37" t="s">
        <v>133</v>
      </c>
      <c r="D37" s="42"/>
      <c r="E37" s="42"/>
    </row>
    <row r="38" spans="2:5" ht="12.75">
      <c r="B38" s="45">
        <v>7468</v>
      </c>
      <c r="C38" t="s">
        <v>150</v>
      </c>
      <c r="D38" s="42"/>
      <c r="E38" s="42"/>
    </row>
    <row r="39" spans="1:5" ht="12.75">
      <c r="A39" s="45" t="s">
        <v>131</v>
      </c>
      <c r="B39" s="45">
        <v>7067</v>
      </c>
      <c r="C39" t="s">
        <v>132</v>
      </c>
      <c r="D39" s="42"/>
      <c r="E39" s="42"/>
    </row>
    <row r="40" spans="2:5" ht="12.75">
      <c r="B40" s="45">
        <v>7468</v>
      </c>
      <c r="C40" t="s">
        <v>151</v>
      </c>
      <c r="D40" s="42"/>
      <c r="E40" s="42"/>
    </row>
    <row r="41" ht="13.5" thickBot="1"/>
    <row r="42" spans="3:7" ht="13.5" thickBot="1">
      <c r="C42" s="20" t="s">
        <v>18</v>
      </c>
      <c r="D42" s="12"/>
      <c r="E42" s="12"/>
      <c r="G42" s="12">
        <f>SUM(G17:G41)</f>
        <v>0</v>
      </c>
    </row>
    <row r="43" spans="3:7" ht="12.75">
      <c r="C43" s="14"/>
      <c r="D43" s="13"/>
      <c r="E43" s="13"/>
      <c r="G43" s="13"/>
    </row>
    <row r="44" spans="3:7" ht="12.75">
      <c r="C44" s="3" t="s">
        <v>19</v>
      </c>
      <c r="D44" s="13"/>
      <c r="E44" s="13"/>
      <c r="G44" s="13"/>
    </row>
    <row r="46" spans="2:5" ht="12.75">
      <c r="B46" s="45">
        <v>7411</v>
      </c>
      <c r="C46" t="s">
        <v>149</v>
      </c>
      <c r="D46" s="40"/>
      <c r="E46" s="40"/>
    </row>
    <row r="47" spans="2:5" ht="12.75">
      <c r="B47" s="45">
        <v>7411</v>
      </c>
      <c r="C47" t="s">
        <v>47</v>
      </c>
      <c r="D47" s="40"/>
      <c r="E47" s="40"/>
    </row>
    <row r="48" spans="2:5" ht="12.75">
      <c r="B48" s="45">
        <v>7411</v>
      </c>
      <c r="C48" t="s">
        <v>96</v>
      </c>
      <c r="D48" s="40"/>
      <c r="E48" s="40"/>
    </row>
    <row r="49" spans="2:5" ht="12.75">
      <c r="B49" s="45">
        <v>7442</v>
      </c>
      <c r="C49" t="s">
        <v>94</v>
      </c>
      <c r="D49" s="40"/>
      <c r="E49" s="40"/>
    </row>
    <row r="50" spans="4:5" ht="13.5" thickBot="1">
      <c r="D50" s="27"/>
      <c r="E50" s="27"/>
    </row>
    <row r="51" spans="3:7" ht="13.5" thickBot="1">
      <c r="C51" s="20" t="s">
        <v>21</v>
      </c>
      <c r="D51" s="12"/>
      <c r="E51" s="12"/>
      <c r="G51" s="12">
        <f>SUM(G45:G50)</f>
        <v>0</v>
      </c>
    </row>
    <row r="52" spans="4:5" ht="12.75">
      <c r="D52" s="27"/>
      <c r="E52" s="27"/>
    </row>
    <row r="53" spans="4:5" ht="12.75">
      <c r="D53" s="27"/>
      <c r="E53" s="27"/>
    </row>
    <row r="54" spans="1:7" ht="12.75">
      <c r="A54" s="47" t="s">
        <v>14</v>
      </c>
      <c r="B54" s="47" t="s">
        <v>15</v>
      </c>
      <c r="C54" s="30"/>
      <c r="D54" s="29" t="s">
        <v>1</v>
      </c>
      <c r="E54" s="29" t="s">
        <v>2</v>
      </c>
      <c r="F54" s="2"/>
      <c r="G54" s="29" t="s">
        <v>3</v>
      </c>
    </row>
    <row r="55" spans="4:5" ht="12.75">
      <c r="D55" s="27"/>
      <c r="E55" s="27"/>
    </row>
    <row r="56" spans="3:5" ht="12.75">
      <c r="C56" s="3" t="s">
        <v>20</v>
      </c>
      <c r="D56" s="27"/>
      <c r="E56" s="27"/>
    </row>
    <row r="57" spans="4:5" ht="12.75">
      <c r="D57" s="27"/>
      <c r="E57" s="27"/>
    </row>
    <row r="58" spans="2:7" ht="12.75">
      <c r="B58" s="45">
        <v>7083</v>
      </c>
      <c r="C58" t="s">
        <v>168</v>
      </c>
      <c r="D58" s="41"/>
      <c r="E58" s="41"/>
      <c r="G58" s="7"/>
    </row>
    <row r="59" spans="2:7" ht="12.75">
      <c r="B59" s="45">
        <v>7442</v>
      </c>
      <c r="C59" s="21" t="s">
        <v>141</v>
      </c>
      <c r="D59" s="41"/>
      <c r="E59" s="41"/>
      <c r="G59" s="7"/>
    </row>
    <row r="60" spans="2:7" ht="12.75">
      <c r="B60" s="45">
        <v>7088</v>
      </c>
      <c r="C60" s="21" t="s">
        <v>155</v>
      </c>
      <c r="D60" s="41"/>
      <c r="E60" s="41"/>
      <c r="G60" s="7"/>
    </row>
    <row r="61" spans="2:7" ht="12.75">
      <c r="B61" s="45">
        <v>7482</v>
      </c>
      <c r="C61" t="s">
        <v>153</v>
      </c>
      <c r="D61" s="41"/>
      <c r="E61" s="41"/>
      <c r="G61" s="7"/>
    </row>
    <row r="62" spans="2:7" ht="12.75">
      <c r="B62" s="45">
        <v>7586</v>
      </c>
      <c r="C62" t="s">
        <v>154</v>
      </c>
      <c r="D62" s="41"/>
      <c r="E62" s="41"/>
      <c r="G62" s="7"/>
    </row>
    <row r="63" spans="2:7" ht="12.75">
      <c r="B63" s="45">
        <v>767</v>
      </c>
      <c r="C63" t="s">
        <v>156</v>
      </c>
      <c r="D63" s="41"/>
      <c r="E63" s="41"/>
      <c r="G63" s="7"/>
    </row>
    <row r="64" spans="2:7" ht="12.75">
      <c r="B64" s="45">
        <v>771</v>
      </c>
      <c r="C64" t="s">
        <v>157</v>
      </c>
      <c r="D64" s="41"/>
      <c r="E64" s="41"/>
      <c r="G64" s="7"/>
    </row>
    <row r="65" spans="2:7" ht="12.75">
      <c r="B65" s="45">
        <v>756</v>
      </c>
      <c r="C65" t="s">
        <v>142</v>
      </c>
      <c r="D65" s="41"/>
      <c r="E65" s="41"/>
      <c r="G65" s="7"/>
    </row>
    <row r="66" spans="2:7" ht="12.75">
      <c r="B66" s="45">
        <v>7442</v>
      </c>
      <c r="C66" t="s">
        <v>130</v>
      </c>
      <c r="D66" s="41"/>
      <c r="E66" s="41"/>
      <c r="G66" s="7"/>
    </row>
    <row r="67" spans="2:7" ht="12.75">
      <c r="B67" s="45">
        <v>7442</v>
      </c>
      <c r="C67" t="s">
        <v>89</v>
      </c>
      <c r="D67" s="41"/>
      <c r="E67" s="41"/>
      <c r="G67" s="7"/>
    </row>
    <row r="68" spans="2:7" ht="12.75">
      <c r="B68" s="45">
        <v>7445</v>
      </c>
      <c r="C68" t="s">
        <v>57</v>
      </c>
      <c r="D68" s="41"/>
      <c r="E68" s="41"/>
      <c r="G68" s="7"/>
    </row>
    <row r="69" spans="2:7" ht="12.75">
      <c r="B69" s="45">
        <v>7411</v>
      </c>
      <c r="C69" t="s">
        <v>169</v>
      </c>
      <c r="D69" s="41"/>
      <c r="E69" s="41"/>
      <c r="G69" s="7"/>
    </row>
    <row r="70" spans="2:7" ht="12.75">
      <c r="B70" s="45">
        <v>777</v>
      </c>
      <c r="C70" t="s">
        <v>43</v>
      </c>
      <c r="D70" s="41"/>
      <c r="E70" s="41"/>
      <c r="G70" s="59"/>
    </row>
    <row r="71" ht="13.5" thickBot="1"/>
    <row r="72" spans="3:7" ht="13.5" thickBot="1">
      <c r="C72" s="20" t="s">
        <v>22</v>
      </c>
      <c r="D72" s="12"/>
      <c r="E72" s="12"/>
      <c r="G72" s="12">
        <f>SUM(G57:G71)</f>
        <v>0</v>
      </c>
    </row>
    <row r="73" spans="3:7" ht="12.75">
      <c r="C73" s="14"/>
      <c r="D73" s="13"/>
      <c r="E73" s="13"/>
      <c r="G73" s="13"/>
    </row>
    <row r="74" ht="12.75">
      <c r="C74" s="3" t="s">
        <v>26</v>
      </c>
    </row>
    <row r="76" spans="2:7" ht="12.75">
      <c r="B76" s="45">
        <v>7062</v>
      </c>
      <c r="C76" s="28" t="s">
        <v>44</v>
      </c>
      <c r="D76" s="41"/>
      <c r="E76" s="41"/>
      <c r="F76" s="28"/>
      <c r="G76" s="7"/>
    </row>
    <row r="77" spans="2:7" ht="12.75">
      <c r="B77" s="45">
        <v>7062</v>
      </c>
      <c r="C77" s="31" t="s">
        <v>124</v>
      </c>
      <c r="D77" s="41"/>
      <c r="E77" s="41"/>
      <c r="F77" s="28"/>
      <c r="G77" s="7"/>
    </row>
    <row r="78" spans="2:7" ht="12.75">
      <c r="B78" s="45">
        <v>7062</v>
      </c>
      <c r="C78" s="31" t="s">
        <v>125</v>
      </c>
      <c r="D78" s="41"/>
      <c r="E78" s="41"/>
      <c r="F78" s="28"/>
      <c r="G78" s="7"/>
    </row>
    <row r="79" spans="2:7" ht="12.75">
      <c r="B79" s="45">
        <v>7062</v>
      </c>
      <c r="C79" s="31" t="s">
        <v>45</v>
      </c>
      <c r="D79" s="41"/>
      <c r="E79" s="41"/>
      <c r="F79" s="28"/>
      <c r="G79" s="7"/>
    </row>
    <row r="80" spans="2:7" ht="12.75">
      <c r="B80" s="45">
        <v>7062</v>
      </c>
      <c r="C80" s="31" t="s">
        <v>127</v>
      </c>
      <c r="D80" s="41"/>
      <c r="E80" s="41"/>
      <c r="F80" s="28"/>
      <c r="G80" s="7"/>
    </row>
    <row r="81" spans="2:7" ht="12.75">
      <c r="B81" s="45">
        <v>7062</v>
      </c>
      <c r="C81" s="31" t="s">
        <v>158</v>
      </c>
      <c r="D81" s="41"/>
      <c r="E81" s="41"/>
      <c r="F81" s="28"/>
      <c r="G81" s="7"/>
    </row>
    <row r="82" spans="2:7" ht="12.75">
      <c r="B82" s="45">
        <v>7088</v>
      </c>
      <c r="C82" s="31" t="s">
        <v>159</v>
      </c>
      <c r="D82" s="41"/>
      <c r="E82" s="41"/>
      <c r="F82" s="28"/>
      <c r="G82" s="7"/>
    </row>
    <row r="83" spans="2:7" ht="12.75">
      <c r="B83" s="45">
        <v>7442</v>
      </c>
      <c r="C83" s="31" t="s">
        <v>161</v>
      </c>
      <c r="D83" s="41"/>
      <c r="E83" s="41"/>
      <c r="F83" s="28"/>
      <c r="G83" s="7"/>
    </row>
    <row r="84" spans="2:7" ht="12.75">
      <c r="B84" s="45">
        <v>7446</v>
      </c>
      <c r="C84" s="28" t="s">
        <v>46</v>
      </c>
      <c r="D84" s="41"/>
      <c r="E84" s="41"/>
      <c r="F84" s="28"/>
      <c r="G84" s="7"/>
    </row>
    <row r="85" spans="2:7" ht="12.75">
      <c r="B85" s="45">
        <v>771</v>
      </c>
      <c r="C85" s="61" t="s">
        <v>160</v>
      </c>
      <c r="D85" s="41"/>
      <c r="E85" s="41"/>
      <c r="F85" s="28"/>
      <c r="G85" s="7"/>
    </row>
    <row r="86" ht="13.5" thickBot="1"/>
    <row r="87" spans="3:7" ht="13.5" thickBot="1">
      <c r="C87" s="20" t="s">
        <v>23</v>
      </c>
      <c r="D87" s="12"/>
      <c r="E87" s="12"/>
      <c r="G87" s="12">
        <f>SUM(G76:G85)</f>
        <v>0</v>
      </c>
    </row>
    <row r="88" ht="12" customHeight="1"/>
    <row r="89" ht="12" customHeight="1">
      <c r="C89" s="3" t="s">
        <v>25</v>
      </c>
    </row>
    <row r="90" ht="12" customHeight="1"/>
    <row r="91" spans="2:5" ht="12.75">
      <c r="B91" s="45">
        <v>7411</v>
      </c>
      <c r="C91" t="s">
        <v>7</v>
      </c>
      <c r="D91" s="41"/>
      <c r="E91" s="41"/>
    </row>
    <row r="92" ht="13.5" thickBot="1"/>
    <row r="93" spans="3:7" ht="13.5" thickBot="1">
      <c r="C93" s="20" t="s">
        <v>24</v>
      </c>
      <c r="D93" s="12"/>
      <c r="E93" s="12"/>
      <c r="G93" s="12">
        <f>SUM(G90:G92)</f>
        <v>0</v>
      </c>
    </row>
    <row r="94" spans="3:7" ht="12.75">
      <c r="C94" s="14"/>
      <c r="D94" s="13"/>
      <c r="E94" s="13"/>
      <c r="G94" s="13"/>
    </row>
    <row r="95" ht="12.75">
      <c r="C95" s="3" t="s">
        <v>74</v>
      </c>
    </row>
    <row r="97" spans="2:5" ht="12.75">
      <c r="B97" s="45">
        <v>756</v>
      </c>
      <c r="C97" t="s">
        <v>128</v>
      </c>
      <c r="D97" s="41"/>
      <c r="E97" s="41"/>
    </row>
    <row r="98" ht="13.5" thickBot="1"/>
    <row r="99" spans="3:7" ht="13.5" thickBot="1">
      <c r="C99" s="20" t="s">
        <v>24</v>
      </c>
      <c r="D99" s="12"/>
      <c r="E99" s="12">
        <v>0</v>
      </c>
      <c r="G99" s="12">
        <f>SUM(G96:G98)</f>
        <v>0</v>
      </c>
    </row>
    <row r="100" spans="3:7" ht="12.75">
      <c r="C100" s="14"/>
      <c r="D100" s="13"/>
      <c r="E100" s="13"/>
      <c r="G100" s="13"/>
    </row>
    <row r="101" spans="3:7" ht="12.75">
      <c r="C101" s="44" t="s">
        <v>66</v>
      </c>
      <c r="G101" s="26">
        <f>G42+G51+G72+G87+G93+G99</f>
        <v>0</v>
      </c>
    </row>
    <row r="102" spans="3:7" ht="12.75">
      <c r="C102" s="44"/>
      <c r="G102" s="26"/>
    </row>
    <row r="103" ht="12.75">
      <c r="C103" s="3" t="s">
        <v>40</v>
      </c>
    </row>
    <row r="105" spans="2:5" ht="12.75">
      <c r="B105" s="45">
        <v>13181</v>
      </c>
      <c r="C105" t="s">
        <v>129</v>
      </c>
      <c r="D105" s="40"/>
      <c r="E105" s="40"/>
    </row>
    <row r="106" spans="2:5" ht="12.75">
      <c r="B106" s="45">
        <v>1312</v>
      </c>
      <c r="C106" t="s">
        <v>89</v>
      </c>
      <c r="D106" s="40"/>
      <c r="E106" s="40"/>
    </row>
    <row r="107" ht="13.5" thickBot="1"/>
    <row r="108" spans="3:7" ht="13.5" thickBot="1">
      <c r="C108" s="20" t="s">
        <v>41</v>
      </c>
      <c r="D108" s="12"/>
      <c r="E108" s="12"/>
      <c r="G108" s="12">
        <f>SUM(G105:G106)</f>
        <v>0</v>
      </c>
    </row>
    <row r="109" spans="3:7" ht="12.75">
      <c r="C109" s="14"/>
      <c r="D109" s="13"/>
      <c r="E109" s="13"/>
      <c r="G109" s="13"/>
    </row>
    <row r="110" spans="3:7" ht="12.75">
      <c r="C110" s="18" t="s">
        <v>4</v>
      </c>
      <c r="D110" s="19">
        <f>SUM(D93+D87+D72+D51+D42+D99+D108)</f>
        <v>0</v>
      </c>
      <c r="E110" s="19">
        <f>SUM(E93+E87+E72+E51+E42+E99+E108)</f>
        <v>0</v>
      </c>
      <c r="F110" s="18"/>
      <c r="G110" s="19">
        <f>G93+G87+G72+G51+G42+G99+G108</f>
        <v>0</v>
      </c>
    </row>
    <row r="113" spans="1:7" ht="17.25">
      <c r="A113" s="53"/>
      <c r="B113" s="48"/>
      <c r="C113" s="36" t="s">
        <v>5</v>
      </c>
      <c r="D113" s="37"/>
      <c r="E113" s="37"/>
      <c r="F113" s="38"/>
      <c r="G113" s="39"/>
    </row>
    <row r="115" spans="1:7" ht="12.75">
      <c r="A115" s="47" t="s">
        <v>14</v>
      </c>
      <c r="B115" s="47" t="s">
        <v>42</v>
      </c>
      <c r="C115" s="30"/>
      <c r="D115" s="29" t="s">
        <v>1</v>
      </c>
      <c r="E115" s="29" t="s">
        <v>2</v>
      </c>
      <c r="F115" s="2"/>
      <c r="G115" s="29" t="s">
        <v>6</v>
      </c>
    </row>
    <row r="117" spans="3:5" ht="12.75">
      <c r="C117" s="3" t="s">
        <v>13</v>
      </c>
      <c r="D117" s="7"/>
      <c r="E117" s="7"/>
    </row>
    <row r="118" spans="4:5" ht="12.75">
      <c r="D118" s="7"/>
      <c r="E118" s="7"/>
    </row>
    <row r="119" spans="1:5" ht="12.75">
      <c r="A119" s="45" t="s">
        <v>75</v>
      </c>
      <c r="C119" t="s">
        <v>76</v>
      </c>
      <c r="D119" s="41"/>
      <c r="E119" s="40"/>
    </row>
    <row r="120" spans="1:5" ht="12.75">
      <c r="A120" s="45" t="s">
        <v>77</v>
      </c>
      <c r="C120" t="s">
        <v>78</v>
      </c>
      <c r="D120" s="40"/>
      <c r="E120" s="40"/>
    </row>
    <row r="121" spans="1:5" ht="12.75">
      <c r="A121" s="45" t="s">
        <v>79</v>
      </c>
      <c r="C121" t="s">
        <v>80</v>
      </c>
      <c r="D121" s="40"/>
      <c r="E121" s="40"/>
    </row>
    <row r="122" spans="1:5" ht="12.75">
      <c r="A122" s="45" t="s">
        <v>17</v>
      </c>
      <c r="C122" t="s">
        <v>81</v>
      </c>
      <c r="D122" s="40"/>
      <c r="E122" s="40"/>
    </row>
    <row r="123" spans="1:5" ht="12.75">
      <c r="A123" s="45" t="s">
        <v>82</v>
      </c>
      <c r="C123" t="s">
        <v>83</v>
      </c>
      <c r="D123" s="40"/>
      <c r="E123" s="40"/>
    </row>
    <row r="124" spans="1:5" ht="12.75">
      <c r="A124" s="45" t="s">
        <v>84</v>
      </c>
      <c r="C124" t="s">
        <v>85</v>
      </c>
      <c r="D124" s="40"/>
      <c r="E124" s="40"/>
    </row>
    <row r="125" spans="1:5" ht="12.75">
      <c r="A125" s="45" t="s">
        <v>86</v>
      </c>
      <c r="C125" t="s">
        <v>87</v>
      </c>
      <c r="D125" s="40"/>
      <c r="E125" s="40"/>
    </row>
    <row r="126" spans="3:5" ht="12.75">
      <c r="C126" t="s">
        <v>88</v>
      </c>
      <c r="D126" s="40"/>
      <c r="E126" s="40"/>
    </row>
    <row r="127" spans="3:5" ht="12.75">
      <c r="C127" t="s">
        <v>152</v>
      </c>
      <c r="D127" s="40"/>
      <c r="E127" s="40"/>
    </row>
    <row r="128" spans="3:5" ht="12.75">
      <c r="C128" t="s">
        <v>89</v>
      </c>
      <c r="D128" s="40"/>
      <c r="E128" s="40"/>
    </row>
    <row r="129" spans="1:5" ht="12.75">
      <c r="A129" s="45" t="s">
        <v>90</v>
      </c>
      <c r="C129" t="s">
        <v>92</v>
      </c>
      <c r="D129" s="40"/>
      <c r="E129" s="40"/>
    </row>
    <row r="130" spans="1:5" ht="12.75">
      <c r="A130" s="45" t="s">
        <v>37</v>
      </c>
      <c r="C130" t="s">
        <v>91</v>
      </c>
      <c r="D130" s="40"/>
      <c r="E130" s="40"/>
    </row>
    <row r="131" ht="13.5" thickBot="1"/>
    <row r="132" spans="3:7" ht="13.5" thickBot="1">
      <c r="C132" s="20" t="s">
        <v>18</v>
      </c>
      <c r="D132" s="12"/>
      <c r="E132" s="12"/>
      <c r="G132" s="12">
        <f>SUM(G119:G130)</f>
        <v>0</v>
      </c>
    </row>
    <row r="134" ht="12.75">
      <c r="C134" s="3" t="s">
        <v>19</v>
      </c>
    </row>
    <row r="136" spans="1:5" ht="12.75">
      <c r="A136" s="45" t="s">
        <v>28</v>
      </c>
      <c r="B136" s="45" t="s">
        <v>97</v>
      </c>
      <c r="C136" t="s">
        <v>149</v>
      </c>
      <c r="D136" s="40"/>
      <c r="E136" s="40"/>
    </row>
    <row r="137" spans="2:5" ht="12.75">
      <c r="B137" s="45" t="s">
        <v>29</v>
      </c>
      <c r="C137" t="s">
        <v>47</v>
      </c>
      <c r="D137" s="40"/>
      <c r="E137" s="40"/>
    </row>
    <row r="138" spans="2:5" ht="12.75">
      <c r="B138" s="45" t="s">
        <v>95</v>
      </c>
      <c r="C138" t="s">
        <v>96</v>
      </c>
      <c r="D138" s="40"/>
      <c r="E138" s="40"/>
    </row>
    <row r="139" spans="2:5" ht="12.75">
      <c r="B139" s="45" t="s">
        <v>93</v>
      </c>
      <c r="C139" t="s">
        <v>94</v>
      </c>
      <c r="D139" s="40"/>
      <c r="E139" s="40"/>
    </row>
    <row r="140" ht="13.5" thickBot="1"/>
    <row r="141" spans="3:7" ht="13.5" thickBot="1">
      <c r="C141" s="20" t="s">
        <v>27</v>
      </c>
      <c r="D141" s="12"/>
      <c r="E141" s="12"/>
      <c r="G141" s="12">
        <f>SUM(G136:G139)</f>
        <v>0</v>
      </c>
    </row>
    <row r="143" ht="12.75">
      <c r="C143" s="3" t="s">
        <v>20</v>
      </c>
    </row>
    <row r="144" ht="12.75">
      <c r="C144" s="3"/>
    </row>
    <row r="145" spans="1:5" ht="12.75">
      <c r="A145" s="45" t="s">
        <v>30</v>
      </c>
      <c r="C145" t="s">
        <v>48</v>
      </c>
      <c r="D145" s="40"/>
      <c r="E145" s="40"/>
    </row>
    <row r="146" spans="1:5" ht="12.75">
      <c r="A146" s="45" t="s">
        <v>98</v>
      </c>
      <c r="C146" t="s">
        <v>99</v>
      </c>
      <c r="D146" s="40"/>
      <c r="E146" s="40"/>
    </row>
    <row r="147" spans="1:5" ht="12.75">
      <c r="A147" s="45" t="s">
        <v>100</v>
      </c>
      <c r="C147" t="s">
        <v>53</v>
      </c>
      <c r="D147" s="40"/>
      <c r="E147" s="40"/>
    </row>
    <row r="148" spans="1:5" ht="12.75">
      <c r="A148" s="45" t="s">
        <v>101</v>
      </c>
      <c r="C148" t="s">
        <v>102</v>
      </c>
      <c r="D148" s="40"/>
      <c r="E148" s="40"/>
    </row>
    <row r="149" spans="3:5" ht="12.75">
      <c r="C149" t="s">
        <v>103</v>
      </c>
      <c r="D149" s="40"/>
      <c r="E149" s="40"/>
    </row>
    <row r="150" spans="1:5" ht="12.75">
      <c r="A150" s="45" t="s">
        <v>104</v>
      </c>
      <c r="C150" t="s">
        <v>105</v>
      </c>
      <c r="D150" s="40"/>
      <c r="E150" s="40"/>
    </row>
    <row r="151" spans="1:7" ht="12.75">
      <c r="A151" s="45" t="s">
        <v>31</v>
      </c>
      <c r="B151" s="45" t="s">
        <v>36</v>
      </c>
      <c r="C151" t="s">
        <v>49</v>
      </c>
      <c r="D151" s="40"/>
      <c r="E151" s="40"/>
      <c r="G151" s="60"/>
    </row>
    <row r="152" spans="1:7" ht="12.75">
      <c r="A152" s="45" t="s">
        <v>82</v>
      </c>
      <c r="C152" t="s">
        <v>83</v>
      </c>
      <c r="D152" s="40"/>
      <c r="E152" s="40"/>
      <c r="G152" s="7"/>
    </row>
    <row r="153" spans="1:7" ht="12.75">
      <c r="A153" s="45" t="s">
        <v>106</v>
      </c>
      <c r="C153" t="s">
        <v>107</v>
      </c>
      <c r="D153" s="40"/>
      <c r="E153" s="40"/>
      <c r="G153" s="7"/>
    </row>
    <row r="154" spans="1:5" ht="12.75">
      <c r="A154" s="45" t="s">
        <v>32</v>
      </c>
      <c r="B154" s="45" t="s">
        <v>34</v>
      </c>
      <c r="C154" t="s">
        <v>50</v>
      </c>
      <c r="D154" s="40"/>
      <c r="E154" s="40"/>
    </row>
    <row r="155" spans="2:5" ht="12.75">
      <c r="B155" s="45" t="s">
        <v>33</v>
      </c>
      <c r="C155" t="s">
        <v>51</v>
      </c>
      <c r="D155" s="40"/>
      <c r="E155" s="40"/>
    </row>
    <row r="156" spans="2:5" ht="12.75">
      <c r="B156" s="45" t="s">
        <v>108</v>
      </c>
      <c r="C156" t="s">
        <v>162</v>
      </c>
      <c r="D156" s="40"/>
      <c r="E156" s="40"/>
    </row>
    <row r="157" spans="2:5" ht="12.75">
      <c r="B157" s="45" t="s">
        <v>35</v>
      </c>
      <c r="C157" t="s">
        <v>52</v>
      </c>
      <c r="D157" s="40"/>
      <c r="E157" s="40"/>
    </row>
    <row r="158" ht="13.5" thickBot="1"/>
    <row r="159" spans="3:7" ht="13.5" thickBot="1">
      <c r="C159" s="20" t="s">
        <v>22</v>
      </c>
      <c r="D159" s="12"/>
      <c r="E159" s="12"/>
      <c r="G159" s="12">
        <f>SUM(G145:G157)</f>
        <v>0</v>
      </c>
    </row>
    <row r="162" spans="1:7" ht="12.75">
      <c r="A162" s="47" t="s">
        <v>14</v>
      </c>
      <c r="B162" s="47" t="s">
        <v>42</v>
      </c>
      <c r="C162" s="30"/>
      <c r="D162" s="29" t="s">
        <v>1</v>
      </c>
      <c r="E162" s="29" t="s">
        <v>2</v>
      </c>
      <c r="F162" s="2"/>
      <c r="G162" s="29" t="s">
        <v>6</v>
      </c>
    </row>
    <row r="164" ht="12.75">
      <c r="C164" s="3" t="s">
        <v>26</v>
      </c>
    </row>
    <row r="166" spans="1:5" ht="12.75">
      <c r="A166" s="45" t="s">
        <v>30</v>
      </c>
      <c r="C166" t="s">
        <v>48</v>
      </c>
      <c r="D166" s="40"/>
      <c r="E166" s="40"/>
    </row>
    <row r="167" spans="1:5" ht="12.75">
      <c r="A167" s="45" t="s">
        <v>98</v>
      </c>
      <c r="C167" t="s">
        <v>110</v>
      </c>
      <c r="D167" s="40"/>
      <c r="E167" s="40"/>
    </row>
    <row r="168" spans="1:5" ht="12.75">
      <c r="A168" s="45" t="s">
        <v>109</v>
      </c>
      <c r="C168" t="s">
        <v>55</v>
      </c>
      <c r="D168" s="40"/>
      <c r="E168" s="40"/>
    </row>
    <row r="169" spans="1:5" ht="12.75">
      <c r="A169" s="45" t="s">
        <v>111</v>
      </c>
      <c r="C169" t="s">
        <v>114</v>
      </c>
      <c r="D169" s="40"/>
      <c r="E169" s="40"/>
    </row>
    <row r="170" spans="1:5" ht="12.75">
      <c r="A170" s="45" t="s">
        <v>101</v>
      </c>
      <c r="C170" t="s">
        <v>102</v>
      </c>
      <c r="D170" s="40"/>
      <c r="E170" s="40"/>
    </row>
    <row r="171" spans="1:5" ht="12.75">
      <c r="A171" s="45" t="s">
        <v>113</v>
      </c>
      <c r="C171" t="s">
        <v>112</v>
      </c>
      <c r="D171" s="40"/>
      <c r="E171" s="40"/>
    </row>
    <row r="172" spans="1:5" ht="12.75">
      <c r="A172" s="45" t="s">
        <v>106</v>
      </c>
      <c r="C172" t="s">
        <v>107</v>
      </c>
      <c r="D172" s="40"/>
      <c r="E172" s="40"/>
    </row>
    <row r="173" spans="1:5" ht="12.75">
      <c r="A173" s="45" t="s">
        <v>32</v>
      </c>
      <c r="B173" s="45" t="s">
        <v>34</v>
      </c>
      <c r="C173" t="s">
        <v>50</v>
      </c>
      <c r="D173" s="40"/>
      <c r="E173" s="40"/>
    </row>
    <row r="174" spans="2:5" ht="12.75">
      <c r="B174" s="45" t="s">
        <v>33</v>
      </c>
      <c r="C174" t="s">
        <v>51</v>
      </c>
      <c r="D174" s="40"/>
      <c r="E174" s="40"/>
    </row>
    <row r="175" spans="2:5" ht="12.75">
      <c r="B175" s="45" t="s">
        <v>108</v>
      </c>
      <c r="C175" t="s">
        <v>115</v>
      </c>
      <c r="D175" s="40"/>
      <c r="E175" s="40"/>
    </row>
    <row r="176" spans="2:5" ht="12.75">
      <c r="B176" s="45" t="s">
        <v>35</v>
      </c>
      <c r="C176" t="s">
        <v>52</v>
      </c>
      <c r="D176" s="40"/>
      <c r="E176" s="40"/>
    </row>
    <row r="177" spans="1:5" ht="12.75">
      <c r="A177" s="45" t="s">
        <v>37</v>
      </c>
      <c r="B177" s="45" t="s">
        <v>116</v>
      </c>
      <c r="C177" t="s">
        <v>54</v>
      </c>
      <c r="D177" s="40"/>
      <c r="E177" s="40"/>
    </row>
    <row r="178" ht="13.5" thickBot="1"/>
    <row r="179" spans="3:7" ht="13.5" thickBot="1">
      <c r="C179" s="20" t="s">
        <v>23</v>
      </c>
      <c r="D179" s="12"/>
      <c r="E179" s="12"/>
      <c r="G179" s="12">
        <f>SUM(G166:G177)</f>
        <v>0</v>
      </c>
    </row>
    <row r="180" spans="4:7" ht="12.75">
      <c r="D180" s="22"/>
      <c r="E180" s="22"/>
      <c r="G180" s="22"/>
    </row>
    <row r="181" ht="12.75">
      <c r="C181" s="3" t="s">
        <v>25</v>
      </c>
    </row>
    <row r="183" spans="1:5" ht="12.75">
      <c r="A183" s="45" t="s">
        <v>38</v>
      </c>
      <c r="B183" s="45" t="s">
        <v>39</v>
      </c>
      <c r="C183" t="s">
        <v>7</v>
      </c>
      <c r="D183" s="40"/>
      <c r="E183" s="40"/>
    </row>
    <row r="184" ht="13.5" thickBot="1"/>
    <row r="185" spans="3:7" ht="13.5" thickBot="1">
      <c r="C185" s="20" t="s">
        <v>24</v>
      </c>
      <c r="D185" s="12"/>
      <c r="E185" s="12"/>
      <c r="G185" s="12">
        <f>SUM(G183:G183)</f>
        <v>0</v>
      </c>
    </row>
    <row r="186" spans="3:7" ht="12.75">
      <c r="C186" s="14"/>
      <c r="D186" s="13"/>
      <c r="E186" s="13"/>
      <c r="G186" s="13"/>
    </row>
    <row r="187" ht="12.75">
      <c r="C187" s="3" t="s">
        <v>74</v>
      </c>
    </row>
    <row r="189" spans="1:5" ht="12.75">
      <c r="A189" s="45" t="s">
        <v>118</v>
      </c>
      <c r="B189" s="45" t="s">
        <v>117</v>
      </c>
      <c r="C189" t="s">
        <v>143</v>
      </c>
      <c r="D189" s="41"/>
      <c r="E189" s="41"/>
    </row>
    <row r="190" ht="13.5" thickBot="1"/>
    <row r="191" spans="3:7" ht="13.5" thickBot="1">
      <c r="C191" s="20" t="s">
        <v>24</v>
      </c>
      <c r="D191" s="12"/>
      <c r="E191" s="12">
        <v>0</v>
      </c>
      <c r="G191" s="12">
        <f>SUM(G188:G190)</f>
        <v>0</v>
      </c>
    </row>
    <row r="192" spans="3:7" ht="12.75">
      <c r="C192" s="14"/>
      <c r="D192" s="13"/>
      <c r="E192" s="13"/>
      <c r="G192" s="13"/>
    </row>
    <row r="193" spans="3:7" ht="12.75">
      <c r="C193" s="14"/>
      <c r="D193" s="13"/>
      <c r="E193" s="13"/>
      <c r="G193" s="13"/>
    </row>
    <row r="194" spans="3:7" ht="12.75">
      <c r="C194" s="44" t="s">
        <v>66</v>
      </c>
      <c r="D194" s="13"/>
      <c r="E194" s="13"/>
      <c r="G194" s="55">
        <f>G132+G141+G159+G179+G185+G191</f>
        <v>0</v>
      </c>
    </row>
    <row r="197" spans="1:7" ht="12.75">
      <c r="A197" s="47" t="s">
        <v>14</v>
      </c>
      <c r="B197" s="47" t="s">
        <v>42</v>
      </c>
      <c r="C197" s="30"/>
      <c r="D197" s="29" t="s">
        <v>1</v>
      </c>
      <c r="E197" s="29" t="s">
        <v>2</v>
      </c>
      <c r="F197" s="2"/>
      <c r="G197" s="29" t="s">
        <v>6</v>
      </c>
    </row>
    <row r="199" ht="12.75">
      <c r="C199" s="3" t="s">
        <v>40</v>
      </c>
    </row>
    <row r="201" spans="1:5" ht="12.75">
      <c r="A201" s="45" t="s">
        <v>119</v>
      </c>
      <c r="B201" s="45" t="s">
        <v>120</v>
      </c>
      <c r="C201" t="s">
        <v>121</v>
      </c>
      <c r="D201" s="40"/>
      <c r="E201" s="40"/>
    </row>
    <row r="202" spans="2:5" ht="12.75">
      <c r="B202" s="45" t="s">
        <v>122</v>
      </c>
      <c r="C202" t="s">
        <v>88</v>
      </c>
      <c r="D202" s="40"/>
      <c r="E202" s="40"/>
    </row>
    <row r="203" spans="3:5" ht="12.75">
      <c r="C203" t="s">
        <v>123</v>
      </c>
      <c r="D203" s="40"/>
      <c r="E203" s="40"/>
    </row>
    <row r="204" ht="13.5" thickBot="1"/>
    <row r="205" spans="3:7" ht="13.5" thickBot="1">
      <c r="C205" s="20" t="s">
        <v>41</v>
      </c>
      <c r="D205" s="12"/>
      <c r="E205" s="12"/>
      <c r="G205" s="12">
        <f>SUM(G201:G203)</f>
        <v>0</v>
      </c>
    </row>
    <row r="206" spans="3:7" ht="12.75">
      <c r="C206" s="14"/>
      <c r="D206" s="13"/>
      <c r="E206" s="13"/>
      <c r="G206" s="13"/>
    </row>
    <row r="207" spans="3:7" ht="12.75">
      <c r="C207" s="18" t="s">
        <v>8</v>
      </c>
      <c r="D207" s="19">
        <f>SUM(D205+D185+D179+D159+D141+D132+D191)</f>
        <v>0</v>
      </c>
      <c r="E207" s="19">
        <f>SUM(E205+E185+E179+E159+E141+E132+E191)</f>
        <v>0</v>
      </c>
      <c r="F207" s="18"/>
      <c r="G207" s="19">
        <f>G205+G185+G179+G159+G141+G132+G191</f>
        <v>0</v>
      </c>
    </row>
    <row r="210" ht="13.5" thickBot="1"/>
    <row r="211" spans="2:7" ht="15.75" thickBot="1">
      <c r="B211" s="49"/>
      <c r="C211" s="11" t="s">
        <v>9</v>
      </c>
      <c r="D211" s="8"/>
      <c r="E211" s="8"/>
      <c r="F211" s="9"/>
      <c r="G211" s="10"/>
    </row>
    <row r="213" spans="3:7" ht="12.75">
      <c r="C213" t="s">
        <v>58</v>
      </c>
      <c r="G213" s="1">
        <f>G110</f>
        <v>0</v>
      </c>
    </row>
    <row r="214" spans="3:7" ht="12.75">
      <c r="C214" t="s">
        <v>59</v>
      </c>
      <c r="G214" s="1">
        <f>G207</f>
        <v>0</v>
      </c>
    </row>
    <row r="215" spans="3:7" ht="12.75">
      <c r="C215" s="43" t="s">
        <v>56</v>
      </c>
      <c r="G215" s="26">
        <f>G213-G214</f>
        <v>0</v>
      </c>
    </row>
    <row r="216" ht="12.75">
      <c r="C216" s="3"/>
    </row>
    <row r="217" ht="12.75">
      <c r="C217" s="3"/>
    </row>
    <row r="218" spans="2:3" ht="12.75">
      <c r="B218" s="50"/>
      <c r="C218" s="3" t="s">
        <v>60</v>
      </c>
    </row>
    <row r="219" spans="2:7" ht="12.75">
      <c r="B219" s="50"/>
      <c r="C219" s="21" t="s">
        <v>49</v>
      </c>
      <c r="G219" s="58"/>
    </row>
    <row r="220" spans="2:7" ht="12.75">
      <c r="B220" s="50"/>
      <c r="C220" s="21" t="s">
        <v>62</v>
      </c>
      <c r="G220" s="58"/>
    </row>
    <row r="221" spans="2:7" ht="12.75">
      <c r="B221" s="50"/>
      <c r="C221" s="21" t="s">
        <v>145</v>
      </c>
      <c r="G221" s="58"/>
    </row>
    <row r="222" spans="1:7" s="15" customFormat="1" ht="12.75">
      <c r="A222" s="51"/>
      <c r="B222" s="51"/>
      <c r="C222" s="44" t="s">
        <v>65</v>
      </c>
      <c r="D222" s="16"/>
      <c r="E222" s="17"/>
      <c r="G222" s="26">
        <f>SUM(G218:G221)</f>
        <v>0</v>
      </c>
    </row>
    <row r="224" ht="12.75">
      <c r="C224" s="3" t="s">
        <v>61</v>
      </c>
    </row>
    <row r="225" spans="3:7" ht="12.75">
      <c r="C225" s="21" t="s">
        <v>62</v>
      </c>
      <c r="G225" s="1">
        <v>0</v>
      </c>
    </row>
    <row r="226" ht="12.75">
      <c r="C226" s="21" t="s">
        <v>63</v>
      </c>
    </row>
    <row r="227" spans="3:7" ht="12.75">
      <c r="C227" s="44" t="s">
        <v>64</v>
      </c>
      <c r="D227" s="16"/>
      <c r="G227" s="26">
        <f>SUM(G224:G226)</f>
        <v>0</v>
      </c>
    </row>
    <row r="229" ht="12.75">
      <c r="C229" s="3" t="s">
        <v>144</v>
      </c>
    </row>
    <row r="230" spans="3:7" ht="12.75">
      <c r="C230" s="44" t="s">
        <v>146</v>
      </c>
      <c r="G230" s="57">
        <v>749.63</v>
      </c>
    </row>
    <row r="233" ht="13.5" thickBot="1"/>
    <row r="234" spans="2:7" ht="15.75" thickBot="1">
      <c r="B234" s="49"/>
      <c r="C234" s="11" t="s">
        <v>67</v>
      </c>
      <c r="D234" s="8"/>
      <c r="E234" s="8"/>
      <c r="F234" s="9"/>
      <c r="G234" s="10"/>
    </row>
    <row r="236" ht="12.75">
      <c r="C236" s="21" t="s">
        <v>68</v>
      </c>
    </row>
    <row r="237" ht="12.75">
      <c r="C237" s="21" t="s">
        <v>69</v>
      </c>
    </row>
    <row r="238" ht="12.75">
      <c r="C238" s="21" t="s">
        <v>62</v>
      </c>
    </row>
    <row r="239" ht="12.75">
      <c r="C239" s="21" t="s">
        <v>70</v>
      </c>
    </row>
    <row r="242" ht="12.75">
      <c r="C242" s="21" t="s">
        <v>71</v>
      </c>
    </row>
    <row r="243" ht="12.75">
      <c r="C243" s="21" t="s">
        <v>171</v>
      </c>
    </row>
    <row r="244" ht="12.75">
      <c r="C244" s="21" t="s">
        <v>170</v>
      </c>
    </row>
    <row r="245" spans="3:7" ht="12.75">
      <c r="C245" s="21" t="s">
        <v>173</v>
      </c>
      <c r="G245" s="56">
        <f>G242-G243-G244</f>
        <v>0</v>
      </c>
    </row>
    <row r="247" ht="12.75">
      <c r="C247" s="21" t="s">
        <v>72</v>
      </c>
    </row>
    <row r="248" ht="12.75">
      <c r="C248" s="62" t="s">
        <v>73</v>
      </c>
    </row>
    <row r="249" ht="12.75">
      <c r="C249" s="21"/>
    </row>
    <row r="250" ht="12.75">
      <c r="C250" s="21" t="s">
        <v>172</v>
      </c>
    </row>
    <row r="251" spans="3:7" ht="12.75">
      <c r="C251" s="21" t="s">
        <v>174</v>
      </c>
      <c r="G251" s="1">
        <v>0</v>
      </c>
    </row>
    <row r="252" ht="12.75">
      <c r="C252" s="21" t="s">
        <v>175</v>
      </c>
    </row>
    <row r="253" spans="3:7" ht="12.75">
      <c r="C253" s="21" t="s">
        <v>176</v>
      </c>
      <c r="G253" s="1">
        <v>0</v>
      </c>
    </row>
    <row r="255" ht="12.75">
      <c r="C255" s="21" t="s">
        <v>177</v>
      </c>
    </row>
    <row r="257" ht="12.75">
      <c r="C257" s="21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  <rowBreaks count="4" manualBreakCount="4">
    <brk id="52" max="255" man="1"/>
    <brk id="112" max="255" man="1"/>
    <brk id="160" max="255" man="1"/>
    <brk id="2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albert einstein</dc:creator>
  <cp:keywords/>
  <dc:description/>
  <cp:lastModifiedBy>Bernard</cp:lastModifiedBy>
  <cp:lastPrinted>2014-04-10T09:34:55Z</cp:lastPrinted>
  <dcterms:created xsi:type="dcterms:W3CDTF">2008-01-09T15:45:38Z</dcterms:created>
  <dcterms:modified xsi:type="dcterms:W3CDTF">2020-06-17T14:56:40Z</dcterms:modified>
  <cp:category/>
  <cp:version/>
  <cp:contentType/>
  <cp:contentStatus/>
</cp:coreProperties>
</file>